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285" windowWidth="20115" windowHeight="7755" tabRatio="787" activeTab="1"/>
  </bookViews>
  <sheets>
    <sheet name="PLANILHA" sheetId="12" r:id="rId1"/>
    <sheet name="PLANILHA COM BDI" sheetId="13" r:id="rId2"/>
  </sheets>
  <definedNames>
    <definedName name="_xlnm.Print_Area" localSheetId="0">PLANILHA!$A$1:$H$68</definedName>
    <definedName name="_xlnm.Print_Area" localSheetId="1">'PLANILHA COM BDI'!$A$1:$F$70</definedName>
    <definedName name="_xlnm.Print_Titles" localSheetId="0">PLANILHA!$1:$9</definedName>
    <definedName name="_xlnm.Print_Titles" localSheetId="1">'PLANILHA COM BDI'!$1:$9</definedName>
    <definedName name="Z_4F36A2D1_12F1_4BAB_9C06_45143CF56F7C_.wvu.PrintArea" localSheetId="0" hidden="1">PLANILHA!$A$1:$H$68</definedName>
    <definedName name="Z_4F36A2D1_12F1_4BAB_9C06_45143CF56F7C_.wvu.PrintArea" localSheetId="1" hidden="1">'PLANILHA COM BDI'!$A$1:$F$70</definedName>
    <definedName name="Z_4F36A2D1_12F1_4BAB_9C06_45143CF56F7C_.wvu.PrintTitles" localSheetId="0" hidden="1">PLANILHA!$1:$9</definedName>
    <definedName name="Z_4F36A2D1_12F1_4BAB_9C06_45143CF56F7C_.wvu.PrintTitles" localSheetId="1" hidden="1">'PLANILHA COM BDI'!$1:$9</definedName>
  </definedNames>
  <calcPr calcId="145621"/>
  <customWorkbookViews>
    <customWorkbookView name="Teste" guid="{4F36A2D1-12F1-4BAB-9C06-45143CF56F7C}" maximized="1" windowWidth="1362" windowHeight="543" activeSheetId="2"/>
  </customWorkbookViews>
</workbook>
</file>

<file path=xl/calcChain.xml><?xml version="1.0" encoding="utf-8"?>
<calcChain xmlns="http://schemas.openxmlformats.org/spreadsheetml/2006/main">
  <c r="F58" i="13" l="1"/>
  <c r="F55" i="13"/>
  <c r="F54" i="13"/>
  <c r="F53" i="13"/>
  <c r="F50" i="13"/>
  <c r="F49" i="13"/>
  <c r="F46" i="13"/>
  <c r="F43" i="13"/>
  <c r="F42" i="13"/>
  <c r="F41" i="13"/>
  <c r="F40" i="13"/>
  <c r="F37" i="13"/>
  <c r="F34" i="13"/>
  <c r="F33" i="13"/>
  <c r="F32" i="13"/>
  <c r="F31" i="13"/>
  <c r="F28" i="13"/>
  <c r="F25" i="13"/>
  <c r="F24" i="13"/>
  <c r="F23" i="13"/>
  <c r="F22" i="13"/>
  <c r="F19" i="13"/>
  <c r="F18" i="13"/>
  <c r="F17" i="13"/>
  <c r="F14" i="13"/>
  <c r="F11" i="13"/>
  <c r="F60" i="13" l="1"/>
  <c r="F53" i="12"/>
  <c r="F54" i="12"/>
  <c r="F55" i="12"/>
  <c r="F37" i="12"/>
  <c r="F34" i="12" l="1"/>
  <c r="F42" i="12" l="1"/>
  <c r="F43" i="12"/>
  <c r="F19" i="12"/>
  <c r="F11" i="12"/>
  <c r="F25" i="12" l="1"/>
  <c r="F17" i="12"/>
  <c r="F18" i="12"/>
  <c r="F22" i="12"/>
  <c r="F23" i="12"/>
  <c r="F24" i="12"/>
  <c r="F28" i="12"/>
  <c r="F31" i="12"/>
  <c r="F32" i="12"/>
  <c r="F33" i="12"/>
  <c r="F40" i="12"/>
  <c r="F41" i="12"/>
  <c r="F46" i="12"/>
  <c r="F49" i="12"/>
  <c r="F50" i="12"/>
  <c r="F58" i="12"/>
  <c r="F14" i="12"/>
  <c r="F60" i="12" l="1"/>
  <c r="E60" i="12" l="1"/>
</calcChain>
</file>

<file path=xl/sharedStrings.xml><?xml version="1.0" encoding="utf-8"?>
<sst xmlns="http://schemas.openxmlformats.org/spreadsheetml/2006/main" count="270" uniqueCount="126">
  <si>
    <t>m2</t>
  </si>
  <si>
    <t>m3</t>
  </si>
  <si>
    <t>m</t>
  </si>
  <si>
    <t>Pintura</t>
  </si>
  <si>
    <t>ITEM</t>
  </si>
  <si>
    <t>DESCRIÇÃO SERVIÇOS</t>
  </si>
  <si>
    <t>TOTAL</t>
  </si>
  <si>
    <t>Eng° Rui Cesar Spera</t>
  </si>
  <si>
    <t>CREA-SP 0601659760</t>
  </si>
  <si>
    <t>unid</t>
  </si>
  <si>
    <t>Vidro</t>
  </si>
  <si>
    <t xml:space="preserve"> Serviços Preliminares</t>
  </si>
  <si>
    <t xml:space="preserve"> Esquadria Metálica</t>
  </si>
  <si>
    <t>Esquadrias De Madeira</t>
  </si>
  <si>
    <t>Instalação Hidráulica</t>
  </si>
  <si>
    <t>Peças Sanitárias</t>
  </si>
  <si>
    <t>Divisória</t>
  </si>
  <si>
    <t>Limpeza Da Obra</t>
  </si>
  <si>
    <t>LOCAL: AV. HUGO SIMONETTI Nº 715 - JARDIM DAS OLIVEIRAS - ESTÂNCIA TURÍSITCA DE PARAGUAÇU PAULISTA</t>
  </si>
  <si>
    <t>FOLHA</t>
  </si>
  <si>
    <t>FONTE</t>
  </si>
  <si>
    <t>CÓDIGO</t>
  </si>
  <si>
    <t>PLANILHA ESTIMATIVA DE CUSTO</t>
  </si>
  <si>
    <t>ASSUNTO: PLANILHA ESTIMATIVA DE CUSTO</t>
  </si>
  <si>
    <t>FONTE C/ DESONERAÇÃO</t>
  </si>
  <si>
    <t>Revestimento  Interno</t>
  </si>
  <si>
    <t>SINAPI MAIO 2015</t>
  </si>
  <si>
    <t>87269</t>
  </si>
  <si>
    <t>Revestimento cerâmico para paredes internas com placas tipo grês 25x35cm</t>
  </si>
  <si>
    <t>folha de porta de madeira compensada lisa para pintura, 0,80X2,10m</t>
  </si>
  <si>
    <t>00004992</t>
  </si>
  <si>
    <t>SINAPI MAIO 2015 insumo</t>
  </si>
  <si>
    <t>folha de porta de madeira compensada lisa para pintura, 0,90X2,10m</t>
  </si>
  <si>
    <t>00002433</t>
  </si>
  <si>
    <t>dobradiça em aço/ferro 3"x2 1/2", e=1,2 a 1,8mm, sem anel, cromado ou zincado, tampa chata, com parafusos</t>
  </si>
  <si>
    <t>fechadura de embutir tipo Gorges (chave grande) para porta interna, completa</t>
  </si>
  <si>
    <t>00003090</t>
  </si>
  <si>
    <t>00003097</t>
  </si>
  <si>
    <t>fechadura de embutir completa, para portas de banheiro, padrao de acabamento popular</t>
  </si>
  <si>
    <t>Paraguaçu Paulista, 09 de julho de 2015</t>
  </si>
  <si>
    <t>porta de abrir em alumínio tipo veneziana</t>
  </si>
  <si>
    <t>74071/002</t>
  </si>
  <si>
    <t>86906</t>
  </si>
  <si>
    <t xml:space="preserve">torneira cromada 1/2" ou 3/4" para lavatorio, padrão popular, com engate flexivel plastico 1/2"X30cm - fornecimento e instalacao </t>
  </si>
  <si>
    <t>divisoria em granito cinza polido, esp=3,0cm, assentado com argamassa traço 1:4</t>
  </si>
  <si>
    <t>79627</t>
  </si>
  <si>
    <t>6021</t>
  </si>
  <si>
    <t xml:space="preserve">vaso sanitario sifonado louça branca padrao popular, com conjunto para fixaçao para vaso sanitário com parafuso, arruela e bucha - fornecimevaso sanitário com parafuso, arruela e bucha </t>
  </si>
  <si>
    <t>9537</t>
  </si>
  <si>
    <t xml:space="preserve">limpeza final da obra </t>
  </si>
  <si>
    <t>86904</t>
  </si>
  <si>
    <t>lavatório em louça branca, suspenso, 29,5x39cm´ou equivalente, padrão popular - fornecimento e instalação</t>
  </si>
  <si>
    <t>tanque de louça branca com coluna, 22 litros ou equivalente, inclui sifão flexível em PVC, válvula metálica e torneira de metal cromado, padrão médio - fornecimento e instalação</t>
  </si>
  <si>
    <t>86919</t>
  </si>
  <si>
    <t>72119</t>
  </si>
  <si>
    <t>72120</t>
  </si>
  <si>
    <t>88489</t>
  </si>
  <si>
    <t>Aplicação manual de pintura com tinta látex acrílica em paredes, duas demãos</t>
  </si>
  <si>
    <t>pintura esmalte acetinado em madeira, duas demãos</t>
  </si>
  <si>
    <t>73739/001</t>
  </si>
  <si>
    <t>P.Unitário</t>
  </si>
  <si>
    <t>quantidade</t>
  </si>
  <si>
    <t>un</t>
  </si>
  <si>
    <t>0,60x2,50x7+1,00x1,00x5+1,50x1,00x7+1,00x0,80x3+3,00x1,00x2+1,50x0,60x2=</t>
  </si>
  <si>
    <t>72218</t>
  </si>
  <si>
    <t xml:space="preserve">vidro temperado incolor, espessura 8mm </t>
  </si>
  <si>
    <t xml:space="preserve">vidro temperado incolor, espessura 10mm </t>
  </si>
  <si>
    <t>2,00x2,10x3=12,60m2</t>
  </si>
  <si>
    <t>puxador central para esquadria de alumínio</t>
  </si>
  <si>
    <t>84889</t>
  </si>
  <si>
    <t>trilho quadrado de alumínio 1/4" para rodízios</t>
  </si>
  <si>
    <t>84897</t>
  </si>
  <si>
    <t>84898</t>
  </si>
  <si>
    <t>trilho "U" de alumínio 40x40mm e roldana fixa dupla de latão com rolamento para porta ou janela de correr</t>
  </si>
  <si>
    <t>1.1</t>
  </si>
  <si>
    <t>2.1</t>
  </si>
  <si>
    <t>3.1</t>
  </si>
  <si>
    <t>3.2</t>
  </si>
  <si>
    <t>3.3</t>
  </si>
  <si>
    <t>4.1</t>
  </si>
  <si>
    <t>4.2</t>
  </si>
  <si>
    <t>4.3</t>
  </si>
  <si>
    <t>4.4</t>
  </si>
  <si>
    <t>5.1</t>
  </si>
  <si>
    <t>7.1</t>
  </si>
  <si>
    <t>8.1</t>
  </si>
  <si>
    <t>9.1</t>
  </si>
  <si>
    <t>10.1</t>
  </si>
  <si>
    <t>Barra de apoio reta, para pessoas com mobilidade reduzida, em tubo de aço inoxidável de 1 1/2´ x 800 mm</t>
  </si>
  <si>
    <t>300103</t>
  </si>
  <si>
    <t>Retirada de divisórias em chapa ou tábuas, inclusive demolição do entarugamento</t>
  </si>
  <si>
    <t>Instalações Elétricas</t>
  </si>
  <si>
    <t>6.1</t>
  </si>
  <si>
    <t>6.2</t>
  </si>
  <si>
    <t>6.3</t>
  </si>
  <si>
    <t>6.4</t>
  </si>
  <si>
    <t>CPOS 165</t>
  </si>
  <si>
    <t>Luminária blindada, oval, de sobrepor ou arandela para lâmpada fluorescentes compacta</t>
  </si>
  <si>
    <t>8.2</t>
  </si>
  <si>
    <t>8.3</t>
  </si>
  <si>
    <t>8.4</t>
  </si>
  <si>
    <t>10.2</t>
  </si>
  <si>
    <t>11.1</t>
  </si>
  <si>
    <t>411320</t>
  </si>
  <si>
    <t>Calçada de acesso</t>
  </si>
  <si>
    <t>12.1</t>
  </si>
  <si>
    <t>apiloamento com maço de 30 kg</t>
  </si>
  <si>
    <t>79483</t>
  </si>
  <si>
    <t xml:space="preserve">Lastro de brita </t>
  </si>
  <si>
    <t>74164</t>
  </si>
  <si>
    <t>11.2</t>
  </si>
  <si>
    <t>11.3</t>
  </si>
  <si>
    <t>73892/002</t>
  </si>
  <si>
    <t>Execução de passeio (calçada) em concreto 12MPa, traço 1:3:5 (cimento, areia e brita), preparo mecânico, espessura 7cm, com junta de dilatação em madeira, incluso lançamento e adensamento</t>
  </si>
  <si>
    <t>7x0,03=0,18m3</t>
  </si>
  <si>
    <t xml:space="preserve">TOTAL  </t>
  </si>
  <si>
    <t>DATA: SETEMBRO 2015</t>
  </si>
  <si>
    <t>OBRA: CONSTRUÇÃO DE UNIDADE BÁSICA DE SAÚDE - CONCLUSÃO</t>
  </si>
  <si>
    <t xml:space="preserve">TOTAL  COM BDI </t>
  </si>
  <si>
    <t>LOCAL: AV. HUGO SIMONETTI Nº 715 - JARDIM DAS OLIVEIRAS - Estância Turístiica Paraguaçu Pta.</t>
  </si>
  <si>
    <t>PLANILHA PROPOSTA</t>
  </si>
  <si>
    <t xml:space="preserve">DATA: </t>
  </si>
  <si>
    <t>ASSUNTO: PLANILHA PROPOSTA DE PREÇOS</t>
  </si>
  <si>
    <t xml:space="preserve">Paraguaçu Paulista, </t>
  </si>
  <si>
    <t>EMPRESA</t>
  </si>
  <si>
    <t>BDI (em percentual)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</si>
</sst>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(&quot;$&quot;* #,##0.00_);_(&quot;$&quot;* \(#,##0.00\);_(&quot;$&quot;* &quot;-&quot;??_);_(@_)"/>
    <numFmt numFmtId="165" formatCode="_(* #,##0.00_);_(* \(#,##0.00\);_(* \-??_);_(@_)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b/>
      <sz val="16"/>
      <color theme="1"/>
      <name val="Arial"/>
      <family val="2"/>
    </font>
    <font>
      <sz val="10"/>
      <color theme="1"/>
      <name val="Arial"/>
      <family val="2"/>
    </font>
    <font>
      <sz val="11"/>
      <color rgb="FF0070C0"/>
      <name val="Arial"/>
      <family val="2"/>
    </font>
    <font>
      <sz val="12"/>
      <name val="Arial"/>
      <family val="2"/>
    </font>
    <font>
      <b/>
      <sz val="8"/>
      <color theme="1"/>
      <name val="Arial"/>
      <family val="2"/>
    </font>
    <font>
      <sz val="9"/>
      <color rgb="FF0070C0"/>
      <name val="Arial"/>
      <family val="2"/>
    </font>
    <font>
      <b/>
      <sz val="11"/>
      <color rgb="FFFF000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C5C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 tint="-4.9989318521683403E-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rgb="FFE8E8E8"/>
      </left>
      <right style="medium">
        <color rgb="FFE8E8E8"/>
      </right>
      <top style="medium">
        <color rgb="FFE8E8E8"/>
      </top>
      <bottom style="medium">
        <color rgb="FFE8E8E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8">
    <xf numFmtId="0" fontId="0" fillId="0" borderId="0"/>
    <xf numFmtId="9" fontId="1" fillId="0" borderId="0" applyFont="0" applyFill="0" applyBorder="0" applyAlignment="0" applyProtection="0"/>
    <xf numFmtId="0" fontId="2" fillId="0" borderId="0"/>
    <xf numFmtId="0" fontId="3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165" fontId="3" fillId="0" borderId="0" applyFill="0" applyBorder="0" applyAlignment="0" applyProtection="0"/>
    <xf numFmtId="43" fontId="1" fillId="0" borderId="0" applyFont="0" applyFill="0" applyBorder="0" applyAlignment="0" applyProtection="0"/>
  </cellStyleXfs>
  <cellXfs count="135">
    <xf numFmtId="0" fontId="0" fillId="0" borderId="0" xfId="0"/>
    <xf numFmtId="0" fontId="5" fillId="0" borderId="0" xfId="0" applyFont="1" applyAlignment="1">
      <alignment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vertical="center" wrapText="1"/>
    </xf>
    <xf numFmtId="0" fontId="5" fillId="2" borderId="5" xfId="0" applyFont="1" applyFill="1" applyBorder="1" applyAlignment="1">
      <alignment horizontal="center" vertical="center"/>
    </xf>
    <xf numFmtId="43" fontId="5" fillId="2" borderId="5" xfId="7" applyFont="1" applyFill="1" applyBorder="1" applyAlignment="1">
      <alignment vertical="center"/>
    </xf>
    <xf numFmtId="4" fontId="5" fillId="2" borderId="5" xfId="0" applyNumberFormat="1" applyFont="1" applyFill="1" applyBorder="1" applyAlignment="1">
      <alignment vertical="center"/>
    </xf>
    <xf numFmtId="4" fontId="5" fillId="2" borderId="15" xfId="0" applyNumberFormat="1" applyFont="1" applyFill="1" applyBorder="1" applyAlignment="1">
      <alignment vertical="center"/>
    </xf>
    <xf numFmtId="0" fontId="4" fillId="0" borderId="0" xfId="0" applyFont="1" applyAlignment="1">
      <alignment vertical="center"/>
    </xf>
    <xf numFmtId="4" fontId="4" fillId="5" borderId="11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2" applyFont="1" applyFill="1" applyBorder="1" applyAlignment="1">
      <alignment horizontal="center" vertical="center"/>
    </xf>
    <xf numFmtId="0" fontId="7" fillId="0" borderId="0" xfId="2" applyFont="1" applyFill="1" applyBorder="1" applyAlignment="1">
      <alignment horizontal="left" vertical="center" wrapText="1"/>
    </xf>
    <xf numFmtId="43" fontId="6" fillId="0" borderId="0" xfId="7" applyFont="1" applyFill="1" applyBorder="1" applyAlignment="1">
      <alignment horizontal="right" vertical="center"/>
    </xf>
    <xf numFmtId="43" fontId="5" fillId="0" borderId="0" xfId="7" applyFont="1" applyAlignment="1">
      <alignment vertical="center"/>
    </xf>
    <xf numFmtId="4" fontId="10" fillId="0" borderId="0" xfId="0" applyNumberFormat="1" applyFont="1" applyAlignment="1">
      <alignment vertical="center"/>
    </xf>
    <xf numFmtId="9" fontId="5" fillId="0" borderId="0" xfId="1" applyFont="1" applyAlignment="1">
      <alignment vertical="center"/>
    </xf>
    <xf numFmtId="4" fontId="5" fillId="0" borderId="0" xfId="0" applyNumberFormat="1" applyFont="1" applyAlignment="1">
      <alignment vertical="center"/>
    </xf>
    <xf numFmtId="0" fontId="6" fillId="0" borderId="0" xfId="2" applyFont="1" applyFill="1" applyBorder="1" applyAlignment="1">
      <alignment horizontal="center" vertical="center"/>
    </xf>
    <xf numFmtId="0" fontId="6" fillId="0" borderId="0" xfId="2" applyFont="1" applyFill="1" applyBorder="1" applyAlignment="1">
      <alignment horizontal="left" vertical="center" wrapText="1"/>
    </xf>
    <xf numFmtId="0" fontId="6" fillId="0" borderId="0" xfId="2" applyFont="1" applyBorder="1" applyAlignment="1">
      <alignment horizontal="center" vertical="center"/>
    </xf>
    <xf numFmtId="0" fontId="6" fillId="0" borderId="0" xfId="2" applyFont="1" applyBorder="1" applyAlignment="1">
      <alignment horizontal="left" vertical="center" wrapText="1"/>
    </xf>
    <xf numFmtId="43" fontId="6" fillId="0" borderId="0" xfId="7" applyFont="1" applyBorder="1" applyAlignment="1">
      <alignment horizontal="right" vertical="center"/>
    </xf>
    <xf numFmtId="0" fontId="6" fillId="0" borderId="0" xfId="2" applyFont="1" applyBorder="1" applyAlignment="1">
      <alignment vertical="center" wrapText="1"/>
    </xf>
    <xf numFmtId="0" fontId="7" fillId="0" borderId="0" xfId="2" applyFont="1" applyBorder="1" applyAlignment="1">
      <alignment horizontal="center" vertical="center"/>
    </xf>
    <xf numFmtId="0" fontId="6" fillId="0" borderId="0" xfId="2" applyFont="1" applyAlignment="1">
      <alignment horizontal="center" vertical="center"/>
    </xf>
    <xf numFmtId="43" fontId="6" fillId="0" borderId="0" xfId="7" applyFont="1" applyAlignment="1">
      <alignment vertical="center"/>
    </xf>
    <xf numFmtId="0" fontId="7" fillId="0" borderId="0" xfId="2" applyFont="1" applyFill="1" applyBorder="1" applyAlignment="1">
      <alignment vertical="center" wrapText="1"/>
    </xf>
    <xf numFmtId="0" fontId="6" fillId="0" borderId="0" xfId="2" applyFont="1" applyFill="1" applyBorder="1" applyAlignment="1">
      <alignment vertical="center" wrapText="1"/>
    </xf>
    <xf numFmtId="43" fontId="5" fillId="0" borderId="0" xfId="7" applyFont="1" applyFill="1" applyAlignment="1">
      <alignment vertical="center"/>
    </xf>
    <xf numFmtId="9" fontId="5" fillId="0" borderId="0" xfId="1" applyFont="1" applyFill="1" applyAlignment="1">
      <alignment vertical="center"/>
    </xf>
    <xf numFmtId="0" fontId="6" fillId="0" borderId="0" xfId="2" applyFont="1" applyFill="1" applyAlignment="1">
      <alignment vertical="center" wrapText="1"/>
    </xf>
    <xf numFmtId="0" fontId="6" fillId="0" borderId="0" xfId="2" applyFont="1" applyFill="1" applyAlignment="1">
      <alignment horizontal="center" vertical="center"/>
    </xf>
    <xf numFmtId="43" fontId="6" fillId="0" borderId="0" xfId="7" applyFont="1" applyFill="1" applyAlignment="1">
      <alignment vertical="center"/>
    </xf>
    <xf numFmtId="0" fontId="7" fillId="0" borderId="0" xfId="2" applyFont="1" applyAlignment="1">
      <alignment vertical="center" wrapText="1"/>
    </xf>
    <xf numFmtId="0" fontId="6" fillId="0" borderId="0" xfId="2" applyFont="1" applyAlignment="1">
      <alignment vertical="center" wrapText="1"/>
    </xf>
    <xf numFmtId="0" fontId="7" fillId="0" borderId="0" xfId="2" applyFont="1" applyBorder="1" applyAlignment="1">
      <alignment vertical="center" wrapText="1"/>
    </xf>
    <xf numFmtId="0" fontId="7" fillId="0" borderId="0" xfId="2" applyFont="1" applyFill="1" applyAlignment="1">
      <alignment vertical="center" wrapText="1"/>
    </xf>
    <xf numFmtId="0" fontId="6" fillId="0" borderId="0" xfId="2" applyFont="1" applyBorder="1" applyAlignment="1">
      <alignment horizontal="center" vertical="center" wrapText="1"/>
    </xf>
    <xf numFmtId="0" fontId="7" fillId="0" borderId="0" xfId="2" applyFont="1" applyAlignment="1">
      <alignment horizontal="center" vertical="center"/>
    </xf>
    <xf numFmtId="0" fontId="4" fillId="4" borderId="3" xfId="0" applyFont="1" applyFill="1" applyBorder="1" applyAlignment="1">
      <alignment horizontal="center" vertical="center"/>
    </xf>
    <xf numFmtId="0" fontId="4" fillId="4" borderId="4" xfId="0" applyFont="1" applyFill="1" applyBorder="1" applyAlignment="1">
      <alignment vertical="center" wrapText="1"/>
    </xf>
    <xf numFmtId="0" fontId="4" fillId="4" borderId="4" xfId="0" applyFont="1" applyFill="1" applyBorder="1" applyAlignment="1">
      <alignment horizontal="center" vertical="center"/>
    </xf>
    <xf numFmtId="43" fontId="5" fillId="4" borderId="4" xfId="7" applyFont="1" applyFill="1" applyBorder="1" applyAlignment="1">
      <alignment vertical="center"/>
    </xf>
    <xf numFmtId="43" fontId="4" fillId="4" borderId="11" xfId="7" applyFont="1" applyFill="1" applyBorder="1" applyAlignment="1">
      <alignment horizontal="right" vertical="center"/>
    </xf>
    <xf numFmtId="0" fontId="5" fillId="2" borderId="12" xfId="0" applyFont="1" applyFill="1" applyBorder="1" applyAlignment="1">
      <alignment vertical="center" wrapText="1"/>
    </xf>
    <xf numFmtId="43" fontId="5" fillId="2" borderId="12" xfId="7" applyFont="1" applyFill="1" applyBorder="1" applyAlignment="1">
      <alignment vertical="center"/>
    </xf>
    <xf numFmtId="4" fontId="5" fillId="2" borderId="9" xfId="0" applyNumberFormat="1" applyFont="1" applyFill="1" applyBorder="1" applyAlignment="1">
      <alignment vertical="center"/>
    </xf>
    <xf numFmtId="0" fontId="5" fillId="0" borderId="0" xfId="0" applyFont="1" applyAlignment="1">
      <alignment vertical="center" wrapText="1"/>
    </xf>
    <xf numFmtId="10" fontId="5" fillId="2" borderId="5" xfId="1" applyNumberFormat="1" applyFont="1" applyFill="1" applyBorder="1" applyAlignment="1">
      <alignment vertical="center"/>
    </xf>
    <xf numFmtId="10" fontId="4" fillId="5" borderId="14" xfId="1" applyNumberFormat="1" applyFont="1" applyFill="1" applyBorder="1" applyAlignment="1">
      <alignment horizontal="center" vertical="center"/>
    </xf>
    <xf numFmtId="10" fontId="10" fillId="0" borderId="0" xfId="1" applyNumberFormat="1" applyFont="1" applyAlignment="1">
      <alignment vertical="center"/>
    </xf>
    <xf numFmtId="10" fontId="10" fillId="0" borderId="0" xfId="1" applyNumberFormat="1" applyFont="1" applyFill="1" applyAlignment="1">
      <alignment vertical="center"/>
    </xf>
    <xf numFmtId="10" fontId="5" fillId="0" borderId="0" xfId="1" applyNumberFormat="1" applyFont="1" applyAlignment="1">
      <alignment vertical="center"/>
    </xf>
    <xf numFmtId="10" fontId="5" fillId="2" borderId="12" xfId="1" applyNumberFormat="1" applyFont="1" applyFill="1" applyBorder="1" applyAlignment="1">
      <alignment vertical="center"/>
    </xf>
    <xf numFmtId="10" fontId="4" fillId="4" borderId="3" xfId="1" applyNumberFormat="1" applyFont="1" applyFill="1" applyBorder="1" applyAlignment="1">
      <alignment horizontal="right" vertical="center"/>
    </xf>
    <xf numFmtId="9" fontId="4" fillId="0" borderId="0" xfId="1" applyFont="1" applyAlignment="1">
      <alignment vertical="center"/>
    </xf>
    <xf numFmtId="9" fontId="5" fillId="0" borderId="0" xfId="1" applyFont="1" applyAlignment="1">
      <alignment horizontal="center" vertical="center"/>
    </xf>
    <xf numFmtId="49" fontId="10" fillId="0" borderId="0" xfId="0" applyNumberFormat="1" applyFont="1" applyFill="1" applyAlignment="1">
      <alignment horizontal="center" vertical="center"/>
    </xf>
    <xf numFmtId="10" fontId="13" fillId="0" borderId="0" xfId="1" applyNumberFormat="1" applyFont="1" applyFill="1" applyAlignment="1">
      <alignment vertical="center"/>
    </xf>
    <xf numFmtId="10" fontId="13" fillId="0" borderId="0" xfId="1" applyNumberFormat="1" applyFont="1" applyFill="1" applyAlignment="1">
      <alignment vertical="center" wrapText="1"/>
    </xf>
    <xf numFmtId="0" fontId="5" fillId="2" borderId="1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10" xfId="0" applyFont="1" applyFill="1" applyBorder="1" applyAlignment="1">
      <alignment horizontal="center" vertical="center"/>
    </xf>
    <xf numFmtId="0" fontId="5" fillId="2" borderId="12" xfId="0" applyFont="1" applyFill="1" applyBorder="1" applyAlignment="1">
      <alignment horizontal="center" vertical="center"/>
    </xf>
    <xf numFmtId="0" fontId="6" fillId="0" borderId="13" xfId="2" applyFont="1" applyFill="1" applyBorder="1" applyAlignment="1">
      <alignment vertical="center" wrapText="1"/>
    </xf>
    <xf numFmtId="10" fontId="5" fillId="6" borderId="3" xfId="1" applyNumberFormat="1" applyFont="1" applyFill="1" applyBorder="1" applyAlignment="1">
      <alignment vertical="center"/>
    </xf>
    <xf numFmtId="4" fontId="5" fillId="6" borderId="14" xfId="0" applyNumberFormat="1" applyFont="1" applyFill="1" applyBorder="1" applyAlignment="1">
      <alignment vertical="center"/>
    </xf>
    <xf numFmtId="49" fontId="5" fillId="0" borderId="0" xfId="1" applyNumberFormat="1" applyFont="1" applyAlignment="1">
      <alignment vertical="center"/>
    </xf>
    <xf numFmtId="10" fontId="13" fillId="0" borderId="0" xfId="1" applyNumberFormat="1" applyFont="1" applyFill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10" xfId="0" applyFont="1" applyFill="1" applyBorder="1" applyAlignment="1">
      <alignment horizontal="center" vertical="center"/>
    </xf>
    <xf numFmtId="0" fontId="5" fillId="2" borderId="12" xfId="0" applyFont="1" applyFill="1" applyBorder="1" applyAlignment="1">
      <alignment horizontal="center" vertical="center"/>
    </xf>
    <xf numFmtId="0" fontId="6" fillId="0" borderId="0" xfId="2" applyFont="1" applyBorder="1" applyAlignment="1">
      <alignment horizontal="left" wrapText="1"/>
    </xf>
    <xf numFmtId="0" fontId="6" fillId="0" borderId="0" xfId="0" quotePrefix="1" applyFont="1" applyBorder="1" applyAlignment="1">
      <alignment horizontal="center" vertical="top"/>
    </xf>
    <xf numFmtId="4" fontId="6" fillId="0" borderId="0" xfId="2" applyNumberFormat="1" applyFont="1" applyBorder="1" applyAlignment="1">
      <alignment horizontal="right"/>
    </xf>
    <xf numFmtId="43" fontId="6" fillId="0" borderId="0" xfId="7" applyFont="1" applyBorder="1" applyAlignment="1">
      <alignment horizontal="left" wrapText="1"/>
    </xf>
    <xf numFmtId="4" fontId="6" fillId="0" borderId="0" xfId="2" applyNumberFormat="1" applyFont="1" applyBorder="1" applyAlignment="1">
      <alignment horizontal="right" vertical="center"/>
    </xf>
    <xf numFmtId="43" fontId="6" fillId="0" borderId="0" xfId="7" applyFont="1" applyBorder="1" applyAlignment="1">
      <alignment horizontal="left" vertical="center" wrapText="1"/>
    </xf>
    <xf numFmtId="0" fontId="6" fillId="0" borderId="0" xfId="0" quotePrefix="1" applyFont="1" applyBorder="1" applyAlignment="1">
      <alignment horizontal="center" vertical="center"/>
    </xf>
    <xf numFmtId="0" fontId="11" fillId="2" borderId="7" xfId="0" applyFont="1" applyFill="1" applyBorder="1" applyAlignment="1">
      <alignment horizontal="center" vertical="center"/>
    </xf>
    <xf numFmtId="0" fontId="11" fillId="2" borderId="0" xfId="0" applyFont="1" applyFill="1" applyBorder="1" applyAlignment="1">
      <alignment horizontal="center" vertical="center"/>
    </xf>
    <xf numFmtId="0" fontId="11" fillId="2" borderId="6" xfId="0" applyFont="1" applyFill="1" applyBorder="1" applyAlignment="1">
      <alignment horizontal="center" vertical="center"/>
    </xf>
    <xf numFmtId="0" fontId="7" fillId="4" borderId="10" xfId="0" applyFont="1" applyFill="1" applyBorder="1" applyAlignment="1">
      <alignment horizontal="left" vertical="center"/>
    </xf>
    <xf numFmtId="0" fontId="7" fillId="4" borderId="12" xfId="0" applyFont="1" applyFill="1" applyBorder="1" applyAlignment="1">
      <alignment horizontal="left" vertical="center"/>
    </xf>
    <xf numFmtId="0" fontId="8" fillId="3" borderId="3" xfId="0" applyFont="1" applyFill="1" applyBorder="1" applyAlignment="1">
      <alignment horizontal="center" vertical="center"/>
    </xf>
    <xf numFmtId="0" fontId="8" fillId="3" borderId="4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left" vertical="center"/>
    </xf>
    <xf numFmtId="0" fontId="4" fillId="4" borderId="5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left" vertical="center"/>
    </xf>
    <xf numFmtId="0" fontId="4" fillId="4" borderId="0" xfId="0" applyFont="1" applyFill="1" applyBorder="1" applyAlignment="1">
      <alignment horizontal="left" vertical="center"/>
    </xf>
    <xf numFmtId="0" fontId="5" fillId="0" borderId="12" xfId="0" applyFont="1" applyBorder="1" applyAlignment="1">
      <alignment horizontal="center" vertical="center"/>
    </xf>
    <xf numFmtId="0" fontId="4" fillId="5" borderId="11" xfId="0" applyFont="1" applyFill="1" applyBorder="1" applyAlignment="1">
      <alignment horizontal="center" vertical="center"/>
    </xf>
    <xf numFmtId="0" fontId="4" fillId="5" borderId="11" xfId="0" applyFont="1" applyFill="1" applyBorder="1" applyAlignment="1">
      <alignment horizontal="center" vertical="center" wrapText="1"/>
    </xf>
    <xf numFmtId="43" fontId="4" fillId="5" borderId="11" xfId="7" applyFont="1" applyFill="1" applyBorder="1" applyAlignment="1">
      <alignment horizontal="center" vertical="center"/>
    </xf>
    <xf numFmtId="43" fontId="4" fillId="5" borderId="2" xfId="7" applyFont="1" applyFill="1" applyBorder="1" applyAlignment="1">
      <alignment horizontal="center" vertical="center" wrapText="1"/>
    </xf>
    <xf numFmtId="43" fontId="4" fillId="5" borderId="8" xfId="7" applyFont="1" applyFill="1" applyBorder="1" applyAlignment="1">
      <alignment horizontal="center" vertical="center" wrapText="1"/>
    </xf>
    <xf numFmtId="0" fontId="12" fillId="5" borderId="3" xfId="0" applyFont="1" applyFill="1" applyBorder="1" applyAlignment="1">
      <alignment horizontal="center" vertical="center" wrapText="1"/>
    </xf>
    <xf numFmtId="0" fontId="12" fillId="5" borderId="14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15" xfId="0" applyFont="1" applyFill="1" applyBorder="1" applyAlignment="1">
      <alignment horizontal="center" vertical="center"/>
    </xf>
    <xf numFmtId="0" fontId="9" fillId="2" borderId="7" xfId="0" applyFont="1" applyFill="1" applyBorder="1" applyAlignment="1">
      <alignment horizontal="center" vertical="center"/>
    </xf>
    <xf numFmtId="0" fontId="9" fillId="2" borderId="0" xfId="0" applyFont="1" applyFill="1" applyBorder="1" applyAlignment="1">
      <alignment horizontal="center" vertical="center"/>
    </xf>
    <xf numFmtId="0" fontId="9" fillId="2" borderId="6" xfId="0" applyFont="1" applyFill="1" applyBorder="1" applyAlignment="1">
      <alignment horizontal="center" vertical="center"/>
    </xf>
    <xf numFmtId="0" fontId="5" fillId="2" borderId="10" xfId="0" applyFont="1" applyFill="1" applyBorder="1" applyAlignment="1">
      <alignment horizontal="center" vertical="center"/>
    </xf>
    <xf numFmtId="0" fontId="5" fillId="2" borderId="12" xfId="0" applyFont="1" applyFill="1" applyBorder="1" applyAlignment="1">
      <alignment horizontal="center" vertical="center"/>
    </xf>
    <xf numFmtId="0" fontId="5" fillId="2" borderId="9" xfId="0" applyFont="1" applyFill="1" applyBorder="1" applyAlignment="1">
      <alignment horizontal="center" vertical="center"/>
    </xf>
    <xf numFmtId="0" fontId="4" fillId="7" borderId="1" xfId="0" applyFont="1" applyFill="1" applyBorder="1" applyAlignment="1">
      <alignment horizontal="left" vertical="center"/>
    </xf>
    <xf numFmtId="0" fontId="4" fillId="7" borderId="5" xfId="0" applyFont="1" applyFill="1" applyBorder="1" applyAlignment="1">
      <alignment horizontal="left" vertical="center"/>
    </xf>
    <xf numFmtId="0" fontId="4" fillId="7" borderId="7" xfId="0" applyFont="1" applyFill="1" applyBorder="1" applyAlignment="1">
      <alignment horizontal="left" vertical="center"/>
    </xf>
    <xf numFmtId="0" fontId="4" fillId="7" borderId="0" xfId="0" applyFont="1" applyFill="1" applyBorder="1" applyAlignment="1">
      <alignment horizontal="left" vertical="center"/>
    </xf>
    <xf numFmtId="0" fontId="7" fillId="7" borderId="10" xfId="0" applyFont="1" applyFill="1" applyBorder="1" applyAlignment="1">
      <alignment horizontal="left" vertical="center"/>
    </xf>
    <xf numFmtId="0" fontId="7" fillId="7" borderId="12" xfId="0" applyFont="1" applyFill="1" applyBorder="1" applyAlignment="1">
      <alignment horizontal="left" vertical="center"/>
    </xf>
    <xf numFmtId="0" fontId="4" fillId="3" borderId="11" xfId="0" applyFont="1" applyFill="1" applyBorder="1" applyAlignment="1">
      <alignment horizontal="center" vertical="center"/>
    </xf>
    <xf numFmtId="0" fontId="4" fillId="3" borderId="11" xfId="0" applyFont="1" applyFill="1" applyBorder="1" applyAlignment="1">
      <alignment horizontal="center" vertical="center" wrapText="1"/>
    </xf>
    <xf numFmtId="43" fontId="4" fillId="3" borderId="11" xfId="7" applyFont="1" applyFill="1" applyBorder="1" applyAlignment="1">
      <alignment horizontal="center" vertical="center"/>
    </xf>
    <xf numFmtId="43" fontId="4" fillId="3" borderId="2" xfId="7" applyFont="1" applyFill="1" applyBorder="1" applyAlignment="1">
      <alignment horizontal="center" vertical="center" wrapText="1"/>
    </xf>
    <xf numFmtId="43" fontId="4" fillId="3" borderId="8" xfId="7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vertical="center" wrapText="1"/>
    </xf>
    <xf numFmtId="0" fontId="4" fillId="3" borderId="4" xfId="0" applyFont="1" applyFill="1" applyBorder="1" applyAlignment="1">
      <alignment horizontal="center" vertical="center"/>
    </xf>
    <xf numFmtId="43" fontId="5" fillId="3" borderId="4" xfId="7" applyFont="1" applyFill="1" applyBorder="1" applyAlignment="1">
      <alignment vertical="center"/>
    </xf>
    <xf numFmtId="10" fontId="4" fillId="3" borderId="3" xfId="1" applyNumberFormat="1" applyFont="1" applyFill="1" applyBorder="1" applyAlignment="1">
      <alignment horizontal="right" vertical="center"/>
    </xf>
    <xf numFmtId="43" fontId="4" fillId="3" borderId="11" xfId="7" applyFont="1" applyFill="1" applyBorder="1" applyAlignment="1">
      <alignment horizontal="right" vertical="center"/>
    </xf>
    <xf numFmtId="0" fontId="5" fillId="2" borderId="7" xfId="0" applyFont="1" applyFill="1" applyBorder="1" applyAlignment="1">
      <alignment horizontal="center" vertical="center"/>
    </xf>
    <xf numFmtId="0" fontId="5" fillId="2" borderId="0" xfId="0" applyFont="1" applyFill="1" applyBorder="1" applyAlignment="1">
      <alignment vertical="center" wrapText="1"/>
    </xf>
    <xf numFmtId="0" fontId="5" fillId="2" borderId="0" xfId="0" applyFont="1" applyFill="1" applyBorder="1" applyAlignment="1">
      <alignment horizontal="center" vertical="center"/>
    </xf>
    <xf numFmtId="43" fontId="5" fillId="2" borderId="0" xfId="7" applyFont="1" applyFill="1" applyBorder="1" applyAlignment="1">
      <alignment vertical="center"/>
    </xf>
    <xf numFmtId="43" fontId="5" fillId="3" borderId="0" xfId="7" applyFont="1" applyFill="1" applyBorder="1" applyAlignment="1">
      <alignment vertical="center"/>
    </xf>
    <xf numFmtId="0" fontId="4" fillId="3" borderId="3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  <xf numFmtId="0" fontId="5" fillId="3" borderId="4" xfId="0" applyFont="1" applyFill="1" applyBorder="1" applyAlignment="1">
      <alignment horizontal="center" vertical="center"/>
    </xf>
    <xf numFmtId="10" fontId="5" fillId="3" borderId="14" xfId="7" applyNumberFormat="1" applyFont="1" applyFill="1" applyBorder="1" applyAlignment="1">
      <alignment vertical="center"/>
    </xf>
    <xf numFmtId="10" fontId="14" fillId="3" borderId="11" xfId="7" applyNumberFormat="1" applyFont="1" applyFill="1" applyBorder="1" applyAlignment="1">
      <alignment vertical="center"/>
    </xf>
  </cellXfs>
  <cellStyles count="8">
    <cellStyle name="0,0_x000d__x000a_NA_x000d__x000a_ 2" xfId="3"/>
    <cellStyle name="Moeda 2" xfId="4"/>
    <cellStyle name="Normal" xfId="0" builtinId="0"/>
    <cellStyle name="Normal 2" xfId="2"/>
    <cellStyle name="Porcentagem" xfId="1" builtinId="5"/>
    <cellStyle name="Porcentagem 2" xfId="5"/>
    <cellStyle name="Separador de milhares 3" xfId="6"/>
    <cellStyle name="Vírgula" xfId="7" builtinId="3"/>
  </cellStyles>
  <dxfs count="0"/>
  <tableStyles count="0" defaultTableStyle="TableStyleMedium9" defaultPivotStyle="PivotStyleLight16"/>
  <colors>
    <mruColors>
      <color rgb="FFFFC5C5"/>
      <color rgb="FFCCE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8"/>
  <sheetViews>
    <sheetView topLeftCell="A43" zoomScaleNormal="100" workbookViewId="0">
      <selection activeCell="B21" sqref="B21"/>
    </sheetView>
  </sheetViews>
  <sheetFormatPr defaultRowHeight="14.25" x14ac:dyDescent="0.25"/>
  <cols>
    <col min="1" max="1" width="6.28515625" style="10" bestFit="1" customWidth="1"/>
    <col min="2" max="2" width="55.42578125" style="48" bestFit="1" customWidth="1"/>
    <col min="3" max="3" width="4.85546875" style="10" bestFit="1" customWidth="1"/>
    <col min="4" max="4" width="13.7109375" style="14" customWidth="1"/>
    <col min="5" max="6" width="12.42578125" style="14" customWidth="1"/>
    <col min="7" max="7" width="15.5703125" style="53" customWidth="1"/>
    <col min="8" max="8" width="12.42578125" style="17" customWidth="1"/>
    <col min="9" max="9" width="15.140625" style="16" bestFit="1" customWidth="1"/>
    <col min="10" max="16384" width="9.140625" style="1"/>
  </cols>
  <sheetData>
    <row r="1" spans="1:9" ht="20.25" x14ac:dyDescent="0.25">
      <c r="A1" s="86" t="s">
        <v>22</v>
      </c>
      <c r="B1" s="87"/>
      <c r="C1" s="87"/>
      <c r="D1" s="87"/>
      <c r="E1" s="87"/>
      <c r="F1" s="87"/>
      <c r="G1" s="87"/>
      <c r="H1" s="87"/>
    </row>
    <row r="2" spans="1:9" ht="5.0999999999999996" customHeight="1" x14ac:dyDescent="0.25">
      <c r="A2" s="2"/>
      <c r="B2" s="3"/>
      <c r="C2" s="4"/>
      <c r="D2" s="5"/>
      <c r="E2" s="5"/>
      <c r="F2" s="5"/>
      <c r="G2" s="49"/>
      <c r="H2" s="6"/>
    </row>
    <row r="3" spans="1:9" s="8" customFormat="1" ht="15" x14ac:dyDescent="0.25">
      <c r="A3" s="88" t="s">
        <v>23</v>
      </c>
      <c r="B3" s="89"/>
      <c r="C3" s="89"/>
      <c r="D3" s="89"/>
      <c r="E3" s="89"/>
      <c r="F3" s="89"/>
      <c r="G3" s="89"/>
      <c r="H3" s="89"/>
      <c r="I3" s="56"/>
    </row>
    <row r="4" spans="1:9" s="8" customFormat="1" ht="15" x14ac:dyDescent="0.25">
      <c r="A4" s="90" t="s">
        <v>117</v>
      </c>
      <c r="B4" s="91"/>
      <c r="C4" s="91"/>
      <c r="D4" s="91"/>
      <c r="E4" s="91"/>
      <c r="F4" s="91"/>
      <c r="G4" s="91"/>
      <c r="H4" s="91"/>
      <c r="I4" s="56"/>
    </row>
    <row r="5" spans="1:9" s="8" customFormat="1" ht="15" x14ac:dyDescent="0.25">
      <c r="A5" s="90" t="s">
        <v>18</v>
      </c>
      <c r="B5" s="91"/>
      <c r="C5" s="91"/>
      <c r="D5" s="91"/>
      <c r="E5" s="91"/>
      <c r="F5" s="91"/>
      <c r="G5" s="91"/>
      <c r="H5" s="91"/>
      <c r="I5" s="56"/>
    </row>
    <row r="6" spans="1:9" s="8" customFormat="1" ht="15" x14ac:dyDescent="0.25">
      <c r="A6" s="84" t="s">
        <v>116</v>
      </c>
      <c r="B6" s="85"/>
      <c r="C6" s="85"/>
      <c r="D6" s="85"/>
      <c r="E6" s="85"/>
      <c r="F6" s="85"/>
      <c r="G6" s="85"/>
      <c r="H6" s="85"/>
      <c r="I6" s="56"/>
    </row>
    <row r="7" spans="1:9" ht="5.0999999999999996" customHeight="1" x14ac:dyDescent="0.25">
      <c r="A7" s="92"/>
      <c r="B7" s="92"/>
      <c r="C7" s="92"/>
      <c r="D7" s="92"/>
      <c r="E7" s="92"/>
      <c r="F7" s="92"/>
      <c r="G7" s="92"/>
      <c r="H7" s="92"/>
    </row>
    <row r="8" spans="1:9" ht="15" customHeight="1" x14ac:dyDescent="0.25">
      <c r="A8" s="93" t="s">
        <v>4</v>
      </c>
      <c r="B8" s="94" t="s">
        <v>5</v>
      </c>
      <c r="C8" s="93" t="s">
        <v>62</v>
      </c>
      <c r="D8" s="95" t="s">
        <v>61</v>
      </c>
      <c r="E8" s="96" t="s">
        <v>60</v>
      </c>
      <c r="F8" s="96" t="s">
        <v>6</v>
      </c>
      <c r="G8" s="98" t="s">
        <v>24</v>
      </c>
      <c r="H8" s="99"/>
    </row>
    <row r="9" spans="1:9" s="10" customFormat="1" ht="15" x14ac:dyDescent="0.25">
      <c r="A9" s="93"/>
      <c r="B9" s="94"/>
      <c r="C9" s="93"/>
      <c r="D9" s="95"/>
      <c r="E9" s="97"/>
      <c r="F9" s="97"/>
      <c r="G9" s="50" t="s">
        <v>20</v>
      </c>
      <c r="H9" s="9" t="s">
        <v>21</v>
      </c>
      <c r="I9" s="57"/>
    </row>
    <row r="10" spans="1:9" ht="15" x14ac:dyDescent="0.25">
      <c r="A10" s="11">
        <v>1</v>
      </c>
      <c r="B10" s="12" t="s">
        <v>11</v>
      </c>
      <c r="C10" s="11"/>
      <c r="D10" s="13"/>
      <c r="G10" s="51"/>
      <c r="H10" s="15"/>
    </row>
    <row r="11" spans="1:9" ht="28.5" x14ac:dyDescent="0.25">
      <c r="A11" s="18" t="s">
        <v>74</v>
      </c>
      <c r="B11" s="19" t="s">
        <v>90</v>
      </c>
      <c r="C11" s="18" t="s">
        <v>0</v>
      </c>
      <c r="D11" s="13">
        <v>36.200000000000003</v>
      </c>
      <c r="E11" s="14">
        <v>5.78</v>
      </c>
      <c r="F11" s="14">
        <f>D11*E11</f>
        <v>209.23600000000002</v>
      </c>
      <c r="G11" s="59" t="s">
        <v>26</v>
      </c>
      <c r="H11" s="58" t="s">
        <v>64</v>
      </c>
    </row>
    <row r="12" spans="1:9" x14ac:dyDescent="0.25">
      <c r="A12" s="18"/>
      <c r="B12" s="28"/>
      <c r="C12" s="32"/>
      <c r="D12" s="33"/>
      <c r="E12" s="29"/>
      <c r="F12" s="29"/>
      <c r="G12" s="52"/>
      <c r="H12" s="58"/>
    </row>
    <row r="13" spans="1:9" ht="15" x14ac:dyDescent="0.25">
      <c r="A13" s="11">
        <v>2</v>
      </c>
      <c r="B13" s="27" t="s">
        <v>25</v>
      </c>
      <c r="C13" s="18"/>
      <c r="D13" s="13"/>
      <c r="E13" s="29"/>
      <c r="F13" s="29"/>
      <c r="G13" s="52"/>
      <c r="H13" s="58"/>
    </row>
    <row r="14" spans="1:9" ht="28.5" x14ac:dyDescent="0.25">
      <c r="A14" s="18" t="s">
        <v>75</v>
      </c>
      <c r="B14" s="28" t="s">
        <v>28</v>
      </c>
      <c r="C14" s="20" t="s">
        <v>0</v>
      </c>
      <c r="D14" s="13">
        <v>17</v>
      </c>
      <c r="E14" s="14">
        <v>42.33</v>
      </c>
      <c r="F14" s="14">
        <f>D14*E14</f>
        <v>719.61</v>
      </c>
      <c r="G14" s="59" t="s">
        <v>26</v>
      </c>
      <c r="H14" s="58" t="s">
        <v>27</v>
      </c>
    </row>
    <row r="15" spans="1:9" ht="15" x14ac:dyDescent="0.25">
      <c r="A15" s="24"/>
      <c r="B15" s="23"/>
      <c r="C15" s="20"/>
      <c r="D15" s="13"/>
      <c r="G15" s="51"/>
      <c r="H15" s="58"/>
    </row>
    <row r="16" spans="1:9" ht="15.75" thickBot="1" x14ac:dyDescent="0.3">
      <c r="A16" s="24">
        <v>3</v>
      </c>
      <c r="B16" s="34" t="s">
        <v>12</v>
      </c>
      <c r="C16" s="20"/>
      <c r="D16" s="13"/>
      <c r="G16" s="51"/>
      <c r="H16" s="58"/>
    </row>
    <row r="17" spans="1:9" ht="15" thickBot="1" x14ac:dyDescent="0.3">
      <c r="A17" s="20" t="s">
        <v>76</v>
      </c>
      <c r="B17" s="65" t="s">
        <v>40</v>
      </c>
      <c r="C17" s="18" t="s">
        <v>0</v>
      </c>
      <c r="D17" s="13">
        <v>12.6</v>
      </c>
      <c r="E17" s="14">
        <v>560.51</v>
      </c>
      <c r="F17" s="14">
        <f t="shared" ref="F17:F58" si="0">D17*E17</f>
        <v>7062.4259999999995</v>
      </c>
      <c r="G17" s="59" t="s">
        <v>26</v>
      </c>
      <c r="H17" s="58" t="s">
        <v>41</v>
      </c>
    </row>
    <row r="18" spans="1:9" ht="28.5" x14ac:dyDescent="0.25">
      <c r="A18" s="20" t="s">
        <v>77</v>
      </c>
      <c r="B18" s="23" t="s">
        <v>38</v>
      </c>
      <c r="C18" s="20" t="s">
        <v>9</v>
      </c>
      <c r="D18" s="13">
        <v>10</v>
      </c>
      <c r="E18" s="14">
        <v>29.8</v>
      </c>
      <c r="F18" s="14">
        <f t="shared" si="0"/>
        <v>298</v>
      </c>
      <c r="G18" s="60" t="s">
        <v>31</v>
      </c>
      <c r="H18" s="58" t="s">
        <v>37</v>
      </c>
    </row>
    <row r="19" spans="1:9" x14ac:dyDescent="0.25">
      <c r="A19" s="20" t="s">
        <v>78</v>
      </c>
      <c r="B19" s="23" t="s">
        <v>68</v>
      </c>
      <c r="C19" s="20" t="s">
        <v>9</v>
      </c>
      <c r="D19" s="13">
        <v>22</v>
      </c>
      <c r="E19" s="14">
        <v>19.71</v>
      </c>
      <c r="F19" s="14">
        <f t="shared" si="0"/>
        <v>433.62</v>
      </c>
      <c r="G19" s="59" t="s">
        <v>26</v>
      </c>
      <c r="H19" s="58" t="s">
        <v>69</v>
      </c>
    </row>
    <row r="20" spans="1:9" ht="15" x14ac:dyDescent="0.25">
      <c r="A20" s="24"/>
      <c r="B20" s="23"/>
      <c r="C20" s="20"/>
      <c r="D20" s="13"/>
      <c r="G20" s="51"/>
      <c r="H20" s="58"/>
    </row>
    <row r="21" spans="1:9" ht="15" x14ac:dyDescent="0.25">
      <c r="A21" s="24">
        <v>4</v>
      </c>
      <c r="B21" s="36" t="s">
        <v>13</v>
      </c>
      <c r="C21" s="25"/>
      <c r="D21" s="26"/>
      <c r="G21" s="51"/>
      <c r="H21" s="58"/>
    </row>
    <row r="22" spans="1:9" ht="28.5" x14ac:dyDescent="0.25">
      <c r="A22" s="20" t="s">
        <v>79</v>
      </c>
      <c r="B22" s="23" t="s">
        <v>29</v>
      </c>
      <c r="C22" s="25" t="s">
        <v>9</v>
      </c>
      <c r="D22" s="26">
        <v>9</v>
      </c>
      <c r="E22" s="14">
        <v>120.44</v>
      </c>
      <c r="F22" s="14">
        <f t="shared" si="0"/>
        <v>1083.96</v>
      </c>
      <c r="G22" s="60" t="s">
        <v>31</v>
      </c>
      <c r="H22" s="58" t="s">
        <v>30</v>
      </c>
      <c r="I22" s="16" t="s">
        <v>19</v>
      </c>
    </row>
    <row r="23" spans="1:9" ht="28.5" x14ac:dyDescent="0.25">
      <c r="A23" s="20" t="s">
        <v>80</v>
      </c>
      <c r="B23" s="23" t="s">
        <v>32</v>
      </c>
      <c r="C23" s="20" t="s">
        <v>9</v>
      </c>
      <c r="D23" s="13">
        <v>10</v>
      </c>
      <c r="E23" s="14">
        <v>120.44</v>
      </c>
      <c r="F23" s="14">
        <f t="shared" si="0"/>
        <v>1204.4000000000001</v>
      </c>
      <c r="G23" s="60" t="s">
        <v>31</v>
      </c>
      <c r="H23" s="58" t="s">
        <v>30</v>
      </c>
      <c r="I23" s="16" t="s">
        <v>19</v>
      </c>
    </row>
    <row r="24" spans="1:9" ht="28.5" x14ac:dyDescent="0.25">
      <c r="A24" s="20" t="s">
        <v>81</v>
      </c>
      <c r="B24" s="23" t="s">
        <v>34</v>
      </c>
      <c r="C24" s="25" t="s">
        <v>9</v>
      </c>
      <c r="D24" s="13">
        <v>57</v>
      </c>
      <c r="E24" s="14">
        <v>6.74</v>
      </c>
      <c r="F24" s="14">
        <f t="shared" si="0"/>
        <v>384.18</v>
      </c>
      <c r="G24" s="60" t="s">
        <v>31</v>
      </c>
      <c r="H24" s="58" t="s">
        <v>33</v>
      </c>
    </row>
    <row r="25" spans="1:9" ht="28.5" x14ac:dyDescent="0.25">
      <c r="A25" s="20" t="s">
        <v>82</v>
      </c>
      <c r="B25" s="23" t="s">
        <v>35</v>
      </c>
      <c r="C25" s="25" t="s">
        <v>9</v>
      </c>
      <c r="D25" s="13">
        <v>19</v>
      </c>
      <c r="E25" s="14">
        <v>29.16</v>
      </c>
      <c r="F25" s="14">
        <f t="shared" si="0"/>
        <v>554.04</v>
      </c>
      <c r="G25" s="60" t="s">
        <v>31</v>
      </c>
      <c r="H25" s="58" t="s">
        <v>36</v>
      </c>
    </row>
    <row r="26" spans="1:9" x14ac:dyDescent="0.25">
      <c r="A26" s="20"/>
      <c r="B26" s="35"/>
      <c r="C26" s="20"/>
      <c r="D26" s="22"/>
      <c r="G26" s="51"/>
      <c r="H26" s="58"/>
    </row>
    <row r="27" spans="1:9" ht="15" x14ac:dyDescent="0.25">
      <c r="A27" s="24">
        <v>5</v>
      </c>
      <c r="B27" s="37" t="s">
        <v>14</v>
      </c>
      <c r="C27" s="18"/>
      <c r="D27" s="13"/>
      <c r="G27" s="51"/>
      <c r="H27" s="58"/>
    </row>
    <row r="28" spans="1:9" ht="42.75" x14ac:dyDescent="0.25">
      <c r="A28" s="20" t="s">
        <v>83</v>
      </c>
      <c r="B28" s="23" t="s">
        <v>43</v>
      </c>
      <c r="C28" s="20" t="s">
        <v>9</v>
      </c>
      <c r="D28" s="13">
        <v>14</v>
      </c>
      <c r="E28" s="14">
        <v>31.36</v>
      </c>
      <c r="F28" s="14">
        <f t="shared" si="0"/>
        <v>439.03999999999996</v>
      </c>
      <c r="G28" s="59" t="s">
        <v>26</v>
      </c>
      <c r="H28" s="58" t="s">
        <v>42</v>
      </c>
    </row>
    <row r="29" spans="1:9" x14ac:dyDescent="0.25">
      <c r="A29" s="20"/>
      <c r="B29" s="23"/>
      <c r="C29" s="20"/>
      <c r="D29" s="13"/>
      <c r="F29" s="29"/>
      <c r="G29" s="52"/>
      <c r="H29" s="58"/>
    </row>
    <row r="30" spans="1:9" ht="15" x14ac:dyDescent="0.25">
      <c r="A30" s="24">
        <v>6</v>
      </c>
      <c r="B30" s="36" t="s">
        <v>15</v>
      </c>
      <c r="C30" s="20"/>
      <c r="D30" s="22"/>
      <c r="F30" s="29"/>
      <c r="G30" s="52"/>
      <c r="H30" s="58"/>
    </row>
    <row r="31" spans="1:9" ht="57" x14ac:dyDescent="0.25">
      <c r="A31" s="20" t="s">
        <v>92</v>
      </c>
      <c r="B31" s="23" t="s">
        <v>47</v>
      </c>
      <c r="C31" s="20" t="s">
        <v>9</v>
      </c>
      <c r="D31" s="22">
        <v>8</v>
      </c>
      <c r="E31" s="14">
        <v>210.93</v>
      </c>
      <c r="F31" s="14">
        <f t="shared" si="0"/>
        <v>1687.44</v>
      </c>
      <c r="G31" s="59" t="s">
        <v>26</v>
      </c>
      <c r="H31" s="58" t="s">
        <v>46</v>
      </c>
    </row>
    <row r="32" spans="1:9" ht="28.5" x14ac:dyDescent="0.25">
      <c r="A32" s="20" t="s">
        <v>93</v>
      </c>
      <c r="B32" s="23" t="s">
        <v>51</v>
      </c>
      <c r="C32" s="20" t="s">
        <v>9</v>
      </c>
      <c r="D32" s="22">
        <v>12</v>
      </c>
      <c r="E32" s="14">
        <v>91.66</v>
      </c>
      <c r="F32" s="14">
        <f t="shared" si="0"/>
        <v>1099.92</v>
      </c>
      <c r="G32" s="59" t="s">
        <v>26</v>
      </c>
      <c r="H32" s="58" t="s">
        <v>50</v>
      </c>
    </row>
    <row r="33" spans="1:9" ht="57" x14ac:dyDescent="0.25">
      <c r="A33" s="20" t="s">
        <v>94</v>
      </c>
      <c r="B33" s="35" t="s">
        <v>52</v>
      </c>
      <c r="C33" s="25" t="s">
        <v>9</v>
      </c>
      <c r="D33" s="26">
        <v>1</v>
      </c>
      <c r="E33" s="14">
        <v>332.08</v>
      </c>
      <c r="F33" s="14">
        <f t="shared" si="0"/>
        <v>332.08</v>
      </c>
      <c r="G33" s="59" t="s">
        <v>26</v>
      </c>
      <c r="H33" s="58" t="s">
        <v>53</v>
      </c>
    </row>
    <row r="34" spans="1:9" ht="28.5" x14ac:dyDescent="0.25">
      <c r="A34" s="20" t="s">
        <v>95</v>
      </c>
      <c r="B34" s="35" t="s">
        <v>88</v>
      </c>
      <c r="C34" s="25" t="s">
        <v>9</v>
      </c>
      <c r="D34" s="26">
        <v>4</v>
      </c>
      <c r="E34" s="14">
        <v>134.55000000000001</v>
      </c>
      <c r="F34" s="14">
        <f t="shared" si="0"/>
        <v>538.20000000000005</v>
      </c>
      <c r="G34" s="69" t="s">
        <v>96</v>
      </c>
      <c r="H34" s="58" t="s">
        <v>89</v>
      </c>
    </row>
    <row r="35" spans="1:9" x14ac:dyDescent="0.25">
      <c r="A35" s="20"/>
      <c r="B35" s="35"/>
      <c r="C35" s="25"/>
      <c r="D35" s="26"/>
      <c r="G35" s="69"/>
      <c r="H35" s="58"/>
    </row>
    <row r="36" spans="1:9" ht="15" x14ac:dyDescent="0.25">
      <c r="A36" s="24">
        <v>7</v>
      </c>
      <c r="B36" s="36" t="s">
        <v>91</v>
      </c>
      <c r="C36" s="25"/>
      <c r="D36" s="26"/>
      <c r="G36" s="69"/>
      <c r="H36" s="58"/>
    </row>
    <row r="37" spans="1:9" ht="28.5" x14ac:dyDescent="0.25">
      <c r="A37" s="20" t="s">
        <v>84</v>
      </c>
      <c r="B37" s="23" t="s">
        <v>97</v>
      </c>
      <c r="C37" s="25" t="s">
        <v>9</v>
      </c>
      <c r="D37" s="26">
        <v>4</v>
      </c>
      <c r="E37" s="14">
        <v>75.959999999999994</v>
      </c>
      <c r="F37" s="14">
        <f t="shared" si="0"/>
        <v>303.83999999999997</v>
      </c>
      <c r="G37" s="69" t="s">
        <v>96</v>
      </c>
      <c r="H37" s="58" t="s">
        <v>103</v>
      </c>
    </row>
    <row r="38" spans="1:9" x14ac:dyDescent="0.25">
      <c r="A38" s="20"/>
      <c r="B38" s="35"/>
      <c r="C38" s="20"/>
      <c r="D38" s="22"/>
      <c r="G38" s="51"/>
      <c r="H38" s="58"/>
    </row>
    <row r="39" spans="1:9" ht="15" x14ac:dyDescent="0.25">
      <c r="A39" s="39">
        <v>8</v>
      </c>
      <c r="B39" s="34" t="s">
        <v>10</v>
      </c>
      <c r="C39" s="25"/>
      <c r="D39" s="26"/>
      <c r="G39" s="51"/>
      <c r="H39" s="58"/>
    </row>
    <row r="40" spans="1:9" x14ac:dyDescent="0.25">
      <c r="A40" s="18" t="s">
        <v>85</v>
      </c>
      <c r="B40" s="28" t="s">
        <v>65</v>
      </c>
      <c r="C40" s="18" t="s">
        <v>0</v>
      </c>
      <c r="D40" s="13">
        <v>36.200000000000003</v>
      </c>
      <c r="E40" s="14">
        <v>203.58</v>
      </c>
      <c r="F40" s="14">
        <f t="shared" si="0"/>
        <v>7369.5960000000014</v>
      </c>
      <c r="G40" s="59" t="s">
        <v>26</v>
      </c>
      <c r="H40" s="58" t="s">
        <v>54</v>
      </c>
      <c r="I40" s="68" t="s">
        <v>63</v>
      </c>
    </row>
    <row r="41" spans="1:9" x14ac:dyDescent="0.25">
      <c r="A41" s="18" t="s">
        <v>98</v>
      </c>
      <c r="B41" s="31" t="s">
        <v>66</v>
      </c>
      <c r="C41" s="20" t="s">
        <v>0</v>
      </c>
      <c r="D41" s="22">
        <v>12.6</v>
      </c>
      <c r="E41" s="14">
        <v>257.74</v>
      </c>
      <c r="F41" s="14">
        <f t="shared" si="0"/>
        <v>3247.5239999999999</v>
      </c>
      <c r="G41" s="59" t="s">
        <v>26</v>
      </c>
      <c r="H41" s="58" t="s">
        <v>55</v>
      </c>
      <c r="I41" s="16" t="s">
        <v>67</v>
      </c>
    </row>
    <row r="42" spans="1:9" x14ac:dyDescent="0.25">
      <c r="A42" s="18" t="s">
        <v>99</v>
      </c>
      <c r="B42" s="31" t="s">
        <v>70</v>
      </c>
      <c r="C42" s="20" t="s">
        <v>2</v>
      </c>
      <c r="D42" s="22">
        <v>6</v>
      </c>
      <c r="E42" s="14">
        <v>32.25</v>
      </c>
      <c r="F42" s="14">
        <f t="shared" si="0"/>
        <v>193.5</v>
      </c>
      <c r="G42" s="59" t="s">
        <v>26</v>
      </c>
      <c r="H42" s="58" t="s">
        <v>71</v>
      </c>
    </row>
    <row r="43" spans="1:9" ht="28.5" x14ac:dyDescent="0.25">
      <c r="A43" s="18" t="s">
        <v>100</v>
      </c>
      <c r="B43" s="31" t="s">
        <v>73</v>
      </c>
      <c r="C43" s="20" t="s">
        <v>2</v>
      </c>
      <c r="D43" s="13">
        <v>133.6</v>
      </c>
      <c r="E43" s="14">
        <v>26.23</v>
      </c>
      <c r="F43" s="14">
        <f t="shared" si="0"/>
        <v>3504.328</v>
      </c>
      <c r="G43" s="59" t="s">
        <v>26</v>
      </c>
      <c r="H43" s="58" t="s">
        <v>72</v>
      </c>
    </row>
    <row r="44" spans="1:9" x14ac:dyDescent="0.25">
      <c r="A44" s="20"/>
      <c r="B44" s="35"/>
      <c r="C44" s="20"/>
      <c r="D44" s="22"/>
      <c r="F44" s="29"/>
      <c r="G44" s="52"/>
      <c r="H44" s="58"/>
    </row>
    <row r="45" spans="1:9" ht="15" x14ac:dyDescent="0.25">
      <c r="A45" s="24">
        <v>9</v>
      </c>
      <c r="B45" s="34" t="s">
        <v>16</v>
      </c>
      <c r="C45" s="20"/>
      <c r="D45" s="22"/>
      <c r="F45" s="29"/>
      <c r="G45" s="52"/>
      <c r="H45" s="58"/>
    </row>
    <row r="46" spans="1:9" ht="32.25" customHeight="1" x14ac:dyDescent="0.25">
      <c r="A46" s="20" t="s">
        <v>86</v>
      </c>
      <c r="B46" s="35" t="s">
        <v>44</v>
      </c>
      <c r="C46" s="20" t="s">
        <v>0</v>
      </c>
      <c r="D46" s="22">
        <v>20.28</v>
      </c>
      <c r="E46" s="14">
        <v>698.35</v>
      </c>
      <c r="F46" s="14">
        <f t="shared" si="0"/>
        <v>14162.538</v>
      </c>
      <c r="G46" s="59" t="s">
        <v>26</v>
      </c>
      <c r="H46" s="58" t="s">
        <v>45</v>
      </c>
    </row>
    <row r="47" spans="1:9" ht="15" x14ac:dyDescent="0.25">
      <c r="A47" s="11"/>
      <c r="B47" s="27"/>
      <c r="C47" s="18"/>
      <c r="D47" s="13"/>
      <c r="F47" s="29"/>
      <c r="G47" s="52"/>
      <c r="H47" s="58"/>
    </row>
    <row r="48" spans="1:9" ht="15" x14ac:dyDescent="0.25">
      <c r="A48" s="39">
        <v>10</v>
      </c>
      <c r="B48" s="34" t="s">
        <v>3</v>
      </c>
      <c r="C48" s="25"/>
      <c r="D48" s="26"/>
      <c r="F48" s="29"/>
      <c r="G48" s="52"/>
      <c r="H48" s="58"/>
    </row>
    <row r="49" spans="1:9" ht="28.5" x14ac:dyDescent="0.25">
      <c r="A49" s="20" t="s">
        <v>87</v>
      </c>
      <c r="B49" s="28" t="s">
        <v>57</v>
      </c>
      <c r="C49" s="20" t="s">
        <v>0</v>
      </c>
      <c r="D49" s="13">
        <v>90</v>
      </c>
      <c r="E49" s="14">
        <v>9.2200000000000006</v>
      </c>
      <c r="F49" s="14">
        <f t="shared" si="0"/>
        <v>829.80000000000007</v>
      </c>
      <c r="G49" s="59" t="s">
        <v>26</v>
      </c>
      <c r="H49" s="58" t="s">
        <v>56</v>
      </c>
      <c r="I49" s="14"/>
    </row>
    <row r="50" spans="1:9" x14ac:dyDescent="0.25">
      <c r="A50" s="20" t="s">
        <v>101</v>
      </c>
      <c r="B50" s="23" t="s">
        <v>58</v>
      </c>
      <c r="C50" s="20" t="s">
        <v>0</v>
      </c>
      <c r="D50" s="13">
        <v>25.2</v>
      </c>
      <c r="E50" s="14">
        <v>14.55</v>
      </c>
      <c r="F50" s="14">
        <f t="shared" si="0"/>
        <v>366.66</v>
      </c>
      <c r="G50" s="59" t="s">
        <v>26</v>
      </c>
      <c r="H50" s="58" t="s">
        <v>59</v>
      </c>
    </row>
    <row r="51" spans="1:9" x14ac:dyDescent="0.25">
      <c r="A51" s="20"/>
      <c r="B51" s="23"/>
      <c r="C51" s="20"/>
      <c r="D51" s="13"/>
      <c r="G51" s="59"/>
      <c r="H51" s="58"/>
    </row>
    <row r="52" spans="1:9" ht="15" x14ac:dyDescent="0.25">
      <c r="A52" s="24">
        <v>11</v>
      </c>
      <c r="B52" s="36" t="s">
        <v>104</v>
      </c>
      <c r="C52" s="20"/>
      <c r="D52" s="13"/>
      <c r="G52" s="59"/>
      <c r="H52" s="58"/>
    </row>
    <row r="53" spans="1:9" x14ac:dyDescent="0.2">
      <c r="A53" s="75" t="s">
        <v>102</v>
      </c>
      <c r="B53" s="74" t="s">
        <v>106</v>
      </c>
      <c r="C53" s="20" t="s">
        <v>0</v>
      </c>
      <c r="D53" s="76">
        <v>7</v>
      </c>
      <c r="E53" s="77">
        <v>21.7</v>
      </c>
      <c r="F53" s="14">
        <f t="shared" si="0"/>
        <v>151.9</v>
      </c>
      <c r="G53" s="59" t="s">
        <v>26</v>
      </c>
      <c r="H53" s="58" t="s">
        <v>107</v>
      </c>
    </row>
    <row r="54" spans="1:9" x14ac:dyDescent="0.25">
      <c r="A54" s="75" t="s">
        <v>110</v>
      </c>
      <c r="B54" s="21" t="s">
        <v>108</v>
      </c>
      <c r="C54" s="38" t="s">
        <v>1</v>
      </c>
      <c r="D54" s="78">
        <v>0.21</v>
      </c>
      <c r="E54" s="79">
        <v>84.84</v>
      </c>
      <c r="F54" s="14">
        <f t="shared" si="0"/>
        <v>17.816400000000002</v>
      </c>
      <c r="G54" s="59" t="s">
        <v>26</v>
      </c>
      <c r="H54" s="58" t="s">
        <v>109</v>
      </c>
      <c r="I54" s="16" t="s">
        <v>114</v>
      </c>
    </row>
    <row r="55" spans="1:9" ht="57" x14ac:dyDescent="0.25">
      <c r="A55" s="80" t="s">
        <v>111</v>
      </c>
      <c r="B55" s="21" t="s">
        <v>113</v>
      </c>
      <c r="C55" s="38" t="s">
        <v>0</v>
      </c>
      <c r="D55" s="78">
        <v>7</v>
      </c>
      <c r="E55" s="79">
        <v>34.130000000000003</v>
      </c>
      <c r="F55" s="14">
        <f t="shared" si="0"/>
        <v>238.91000000000003</v>
      </c>
      <c r="G55" s="59" t="s">
        <v>26</v>
      </c>
      <c r="H55" s="58" t="s">
        <v>112</v>
      </c>
    </row>
    <row r="56" spans="1:9" x14ac:dyDescent="0.25">
      <c r="A56" s="20"/>
      <c r="B56" s="23"/>
      <c r="C56" s="20"/>
      <c r="D56" s="13"/>
      <c r="G56" s="52"/>
      <c r="H56" s="58"/>
    </row>
    <row r="57" spans="1:9" ht="15" x14ac:dyDescent="0.25">
      <c r="A57" s="24">
        <v>12</v>
      </c>
      <c r="B57" s="36" t="s">
        <v>17</v>
      </c>
      <c r="C57" s="20"/>
      <c r="D57" s="13"/>
      <c r="F57" s="29"/>
      <c r="G57" s="52"/>
      <c r="H57" s="58"/>
    </row>
    <row r="58" spans="1:9" x14ac:dyDescent="0.25">
      <c r="A58" s="20" t="s">
        <v>105</v>
      </c>
      <c r="B58" s="23" t="s">
        <v>49</v>
      </c>
      <c r="C58" s="20" t="s">
        <v>0</v>
      </c>
      <c r="D58" s="13">
        <v>296.92</v>
      </c>
      <c r="E58" s="14">
        <v>2.1800000000000002</v>
      </c>
      <c r="F58" s="14">
        <f t="shared" si="0"/>
        <v>647.28560000000004</v>
      </c>
      <c r="G58" s="59" t="s">
        <v>26</v>
      </c>
      <c r="H58" s="58" t="s">
        <v>48</v>
      </c>
      <c r="I58" s="30"/>
    </row>
    <row r="59" spans="1:9" x14ac:dyDescent="0.25">
      <c r="A59" s="25"/>
      <c r="B59" s="35"/>
      <c r="C59" s="25"/>
      <c r="D59" s="26"/>
      <c r="G59" s="51"/>
      <c r="H59" s="15"/>
    </row>
    <row r="60" spans="1:9" ht="15" x14ac:dyDescent="0.25">
      <c r="A60" s="40"/>
      <c r="B60" s="41" t="s">
        <v>115</v>
      </c>
      <c r="C60" s="42"/>
      <c r="D60" s="43"/>
      <c r="E60" s="55">
        <f>F60/F60</f>
        <v>1</v>
      </c>
      <c r="F60" s="44">
        <f>SUM(F10:F58)</f>
        <v>47079.85000000002</v>
      </c>
      <c r="G60" s="66"/>
      <c r="H60" s="67"/>
    </row>
    <row r="61" spans="1:9" x14ac:dyDescent="0.25">
      <c r="A61" s="61"/>
      <c r="B61" s="3"/>
      <c r="C61" s="62"/>
      <c r="D61" s="5"/>
      <c r="E61" s="5"/>
      <c r="F61" s="5"/>
      <c r="G61" s="49"/>
      <c r="H61" s="7"/>
    </row>
    <row r="62" spans="1:9" ht="15" x14ac:dyDescent="0.25">
      <c r="A62" s="81" t="s">
        <v>39</v>
      </c>
      <c r="B62" s="82"/>
      <c r="C62" s="82"/>
      <c r="D62" s="82"/>
      <c r="E62" s="82"/>
      <c r="F62" s="82"/>
      <c r="G62" s="82"/>
      <c r="H62" s="83"/>
    </row>
    <row r="63" spans="1:9" ht="5.0999999999999996" customHeight="1" x14ac:dyDescent="0.25">
      <c r="A63" s="63"/>
      <c r="B63" s="45"/>
      <c r="C63" s="64"/>
      <c r="D63" s="46"/>
      <c r="E63" s="46"/>
      <c r="F63" s="46"/>
      <c r="G63" s="54"/>
      <c r="H63" s="47"/>
    </row>
    <row r="64" spans="1:9" ht="22.5" customHeight="1" x14ac:dyDescent="0.25">
      <c r="A64" s="100"/>
      <c r="B64" s="101"/>
      <c r="C64" s="101"/>
      <c r="D64" s="101"/>
      <c r="E64" s="101"/>
      <c r="F64" s="101"/>
      <c r="G64" s="101"/>
      <c r="H64" s="102"/>
    </row>
    <row r="65" spans="1:8" x14ac:dyDescent="0.25">
      <c r="A65" s="103"/>
      <c r="B65" s="104"/>
      <c r="C65" s="104"/>
      <c r="D65" s="104"/>
      <c r="E65" s="104"/>
      <c r="F65" s="104"/>
      <c r="G65" s="104"/>
      <c r="H65" s="105"/>
    </row>
    <row r="66" spans="1:8" x14ac:dyDescent="0.25">
      <c r="A66" s="103" t="s">
        <v>7</v>
      </c>
      <c r="B66" s="104"/>
      <c r="C66" s="104"/>
      <c r="D66" s="104"/>
      <c r="E66" s="104"/>
      <c r="F66" s="104"/>
      <c r="G66" s="104"/>
      <c r="H66" s="105"/>
    </row>
    <row r="67" spans="1:8" x14ac:dyDescent="0.25">
      <c r="A67" s="103" t="s">
        <v>8</v>
      </c>
      <c r="B67" s="104"/>
      <c r="C67" s="104"/>
      <c r="D67" s="104"/>
      <c r="E67" s="104"/>
      <c r="F67" s="104"/>
      <c r="G67" s="104"/>
      <c r="H67" s="105"/>
    </row>
    <row r="68" spans="1:8" ht="5.0999999999999996" customHeight="1" x14ac:dyDescent="0.25">
      <c r="A68" s="106"/>
      <c r="B68" s="107"/>
      <c r="C68" s="107"/>
      <c r="D68" s="107"/>
      <c r="E68" s="107"/>
      <c r="F68" s="107"/>
      <c r="G68" s="107"/>
      <c r="H68" s="108"/>
    </row>
  </sheetData>
  <mergeCells count="19">
    <mergeCell ref="A64:H64"/>
    <mergeCell ref="A65:H65"/>
    <mergeCell ref="A66:H66"/>
    <mergeCell ref="A67:H67"/>
    <mergeCell ref="A68:H68"/>
    <mergeCell ref="A62:H62"/>
    <mergeCell ref="A6:H6"/>
    <mergeCell ref="A1:H1"/>
    <mergeCell ref="A3:H3"/>
    <mergeCell ref="A4:H4"/>
    <mergeCell ref="A5:H5"/>
    <mergeCell ref="A7:H7"/>
    <mergeCell ref="A8:A9"/>
    <mergeCell ref="B8:B9"/>
    <mergeCell ref="C8:C9"/>
    <mergeCell ref="D8:D9"/>
    <mergeCell ref="E8:E9"/>
    <mergeCell ref="F8:F9"/>
    <mergeCell ref="G8:H8"/>
  </mergeCells>
  <printOptions horizontalCentered="1" gridLines="1"/>
  <pageMargins left="0.28000000000000003" right="0.28000000000000003" top="1.57" bottom="0.64" header="0.11811023622047245" footer="0.11811023622047245"/>
  <pageSetup paperSize="9" scale="95" orientation="landscape" r:id="rId1"/>
  <headerFooter>
    <oddHeader>&amp;C&amp;G</oddHeader>
    <oddFooter>&amp;C&amp;"Calibri,Regular"&amp;9Página &amp;P de &amp;N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0"/>
  <sheetViews>
    <sheetView tabSelected="1" zoomScaleNormal="100" workbookViewId="0">
      <selection activeCell="J64" sqref="J64"/>
    </sheetView>
  </sheetViews>
  <sheetFormatPr defaultRowHeight="14.25" x14ac:dyDescent="0.25"/>
  <cols>
    <col min="1" max="1" width="6.28515625" style="10" bestFit="1" customWidth="1"/>
    <col min="2" max="2" width="55.42578125" style="48" bestFit="1" customWidth="1"/>
    <col min="3" max="3" width="4.85546875" style="10" bestFit="1" customWidth="1"/>
    <col min="4" max="4" width="13.7109375" style="14" customWidth="1"/>
    <col min="5" max="6" width="12.42578125" style="14" customWidth="1"/>
    <col min="7" max="16384" width="9.140625" style="1"/>
  </cols>
  <sheetData>
    <row r="1" spans="1:6" ht="20.25" x14ac:dyDescent="0.25">
      <c r="A1" s="86" t="s">
        <v>120</v>
      </c>
      <c r="B1" s="87"/>
      <c r="C1" s="87"/>
      <c r="D1" s="87"/>
      <c r="E1" s="87"/>
      <c r="F1" s="87"/>
    </row>
    <row r="2" spans="1:6" ht="5.0999999999999996" customHeight="1" x14ac:dyDescent="0.25">
      <c r="A2" s="70"/>
      <c r="B2" s="3"/>
      <c r="C2" s="71"/>
      <c r="D2" s="5"/>
      <c r="E2" s="5"/>
      <c r="F2" s="5"/>
    </row>
    <row r="3" spans="1:6" s="8" customFormat="1" ht="15" x14ac:dyDescent="0.25">
      <c r="A3" s="109" t="s">
        <v>122</v>
      </c>
      <c r="B3" s="110"/>
      <c r="C3" s="110"/>
      <c r="D3" s="110"/>
      <c r="E3" s="110"/>
      <c r="F3" s="110"/>
    </row>
    <row r="4" spans="1:6" s="8" customFormat="1" ht="15" x14ac:dyDescent="0.25">
      <c r="A4" s="111" t="s">
        <v>117</v>
      </c>
      <c r="B4" s="112"/>
      <c r="C4" s="112"/>
      <c r="D4" s="112"/>
      <c r="E4" s="112"/>
      <c r="F4" s="112"/>
    </row>
    <row r="5" spans="1:6" s="8" customFormat="1" ht="15" x14ac:dyDescent="0.25">
      <c r="A5" s="111" t="s">
        <v>119</v>
      </c>
      <c r="B5" s="112"/>
      <c r="C5" s="112"/>
      <c r="D5" s="112"/>
      <c r="E5" s="112"/>
      <c r="F5" s="112"/>
    </row>
    <row r="6" spans="1:6" s="8" customFormat="1" ht="15" x14ac:dyDescent="0.25">
      <c r="A6" s="113" t="s">
        <v>121</v>
      </c>
      <c r="B6" s="114"/>
      <c r="C6" s="114"/>
      <c r="D6" s="114"/>
      <c r="E6" s="114"/>
      <c r="F6" s="114"/>
    </row>
    <row r="7" spans="1:6" ht="5.0999999999999996" customHeight="1" x14ac:dyDescent="0.25">
      <c r="A7" s="92"/>
      <c r="B7" s="92"/>
      <c r="C7" s="92"/>
      <c r="D7" s="92"/>
      <c r="E7" s="92"/>
      <c r="F7" s="92"/>
    </row>
    <row r="8" spans="1:6" ht="15" customHeight="1" x14ac:dyDescent="0.25">
      <c r="A8" s="115" t="s">
        <v>4</v>
      </c>
      <c r="B8" s="116" t="s">
        <v>5</v>
      </c>
      <c r="C8" s="115" t="s">
        <v>62</v>
      </c>
      <c r="D8" s="117" t="s">
        <v>61</v>
      </c>
      <c r="E8" s="118" t="s">
        <v>60</v>
      </c>
      <c r="F8" s="118" t="s">
        <v>6</v>
      </c>
    </row>
    <row r="9" spans="1:6" s="10" customFormat="1" x14ac:dyDescent="0.25">
      <c r="A9" s="115"/>
      <c r="B9" s="116"/>
      <c r="C9" s="115"/>
      <c r="D9" s="117"/>
      <c r="E9" s="119"/>
      <c r="F9" s="119"/>
    </row>
    <row r="10" spans="1:6" ht="15" x14ac:dyDescent="0.25">
      <c r="A10" s="11">
        <v>1</v>
      </c>
      <c r="B10" s="12" t="s">
        <v>11</v>
      </c>
      <c r="C10" s="11"/>
      <c r="D10" s="13"/>
    </row>
    <row r="11" spans="1:6" ht="28.5" x14ac:dyDescent="0.25">
      <c r="A11" s="18" t="s">
        <v>74</v>
      </c>
      <c r="B11" s="19" t="s">
        <v>90</v>
      </c>
      <c r="C11" s="18" t="s">
        <v>0</v>
      </c>
      <c r="D11" s="13">
        <v>36.200000000000003</v>
      </c>
      <c r="F11" s="14">
        <f>D11*E11</f>
        <v>0</v>
      </c>
    </row>
    <row r="12" spans="1:6" ht="9.75" customHeight="1" x14ac:dyDescent="0.25">
      <c r="A12" s="18"/>
      <c r="B12" s="28"/>
      <c r="C12" s="32"/>
      <c r="D12" s="33"/>
      <c r="E12" s="29"/>
      <c r="F12" s="29"/>
    </row>
    <row r="13" spans="1:6" ht="15" x14ac:dyDescent="0.25">
      <c r="A13" s="11">
        <v>2</v>
      </c>
      <c r="B13" s="27" t="s">
        <v>25</v>
      </c>
      <c r="C13" s="18"/>
      <c r="D13" s="13"/>
      <c r="E13" s="29"/>
      <c r="F13" s="29"/>
    </row>
    <row r="14" spans="1:6" ht="28.5" x14ac:dyDescent="0.25">
      <c r="A14" s="18" t="s">
        <v>75</v>
      </c>
      <c r="B14" s="28" t="s">
        <v>28</v>
      </c>
      <c r="C14" s="20" t="s">
        <v>0</v>
      </c>
      <c r="D14" s="13">
        <v>17</v>
      </c>
      <c r="F14" s="14">
        <f>D14*E14</f>
        <v>0</v>
      </c>
    </row>
    <row r="15" spans="1:6" ht="9" customHeight="1" x14ac:dyDescent="0.25">
      <c r="A15" s="24"/>
      <c r="B15" s="23"/>
      <c r="C15" s="20"/>
      <c r="D15" s="13"/>
    </row>
    <row r="16" spans="1:6" ht="15.75" thickBot="1" x14ac:dyDescent="0.3">
      <c r="A16" s="24">
        <v>3</v>
      </c>
      <c r="B16" s="34" t="s">
        <v>12</v>
      </c>
      <c r="C16" s="20"/>
      <c r="D16" s="13"/>
    </row>
    <row r="17" spans="1:6" ht="15" thickBot="1" x14ac:dyDescent="0.3">
      <c r="A17" s="20" t="s">
        <v>76</v>
      </c>
      <c r="B17" s="65" t="s">
        <v>40</v>
      </c>
      <c r="C17" s="18" t="s">
        <v>0</v>
      </c>
      <c r="D17" s="13">
        <v>9.7200000000000006</v>
      </c>
      <c r="F17" s="14">
        <f t="shared" ref="F17:F58" si="0">D17*E17</f>
        <v>0</v>
      </c>
    </row>
    <row r="18" spans="1:6" ht="28.5" x14ac:dyDescent="0.25">
      <c r="A18" s="20" t="s">
        <v>77</v>
      </c>
      <c r="B18" s="23" t="s">
        <v>38</v>
      </c>
      <c r="C18" s="20" t="s">
        <v>9</v>
      </c>
      <c r="D18" s="13">
        <v>10</v>
      </c>
      <c r="F18" s="14">
        <f t="shared" si="0"/>
        <v>0</v>
      </c>
    </row>
    <row r="19" spans="1:6" x14ac:dyDescent="0.25">
      <c r="A19" s="20" t="s">
        <v>78</v>
      </c>
      <c r="B19" s="23" t="s">
        <v>68</v>
      </c>
      <c r="C19" s="20" t="s">
        <v>9</v>
      </c>
      <c r="D19" s="13">
        <v>22</v>
      </c>
      <c r="F19" s="14">
        <f t="shared" si="0"/>
        <v>0</v>
      </c>
    </row>
    <row r="20" spans="1:6" ht="7.5" customHeight="1" x14ac:dyDescent="0.25">
      <c r="A20" s="24"/>
      <c r="B20" s="23"/>
      <c r="C20" s="20"/>
      <c r="D20" s="13"/>
    </row>
    <row r="21" spans="1:6" ht="15" x14ac:dyDescent="0.25">
      <c r="A21" s="24">
        <v>4</v>
      </c>
      <c r="B21" s="36" t="s">
        <v>13</v>
      </c>
      <c r="C21" s="25"/>
      <c r="D21" s="26"/>
    </row>
    <row r="22" spans="1:6" ht="28.5" x14ac:dyDescent="0.25">
      <c r="A22" s="20" t="s">
        <v>79</v>
      </c>
      <c r="B22" s="23" t="s">
        <v>29</v>
      </c>
      <c r="C22" s="25" t="s">
        <v>9</v>
      </c>
      <c r="D22" s="26">
        <v>9</v>
      </c>
      <c r="F22" s="14">
        <f t="shared" si="0"/>
        <v>0</v>
      </c>
    </row>
    <row r="23" spans="1:6" ht="28.5" x14ac:dyDescent="0.25">
      <c r="A23" s="20" t="s">
        <v>80</v>
      </c>
      <c r="B23" s="23" t="s">
        <v>32</v>
      </c>
      <c r="C23" s="20" t="s">
        <v>9</v>
      </c>
      <c r="D23" s="13">
        <v>10</v>
      </c>
      <c r="F23" s="14">
        <f t="shared" si="0"/>
        <v>0</v>
      </c>
    </row>
    <row r="24" spans="1:6" ht="28.5" x14ac:dyDescent="0.25">
      <c r="A24" s="20" t="s">
        <v>81</v>
      </c>
      <c r="B24" s="23" t="s">
        <v>34</v>
      </c>
      <c r="C24" s="25" t="s">
        <v>9</v>
      </c>
      <c r="D24" s="13">
        <v>57</v>
      </c>
      <c r="F24" s="14">
        <f t="shared" si="0"/>
        <v>0</v>
      </c>
    </row>
    <row r="25" spans="1:6" ht="28.5" x14ac:dyDescent="0.25">
      <c r="A25" s="20" t="s">
        <v>82</v>
      </c>
      <c r="B25" s="23" t="s">
        <v>35</v>
      </c>
      <c r="C25" s="25" t="s">
        <v>9</v>
      </c>
      <c r="D25" s="13">
        <v>19</v>
      </c>
      <c r="F25" s="14">
        <f t="shared" si="0"/>
        <v>0</v>
      </c>
    </row>
    <row r="26" spans="1:6" ht="8.25" customHeight="1" x14ac:dyDescent="0.25">
      <c r="A26" s="20"/>
      <c r="B26" s="35"/>
      <c r="C26" s="20"/>
      <c r="D26" s="22"/>
    </row>
    <row r="27" spans="1:6" ht="15" x14ac:dyDescent="0.25">
      <c r="A27" s="24">
        <v>5</v>
      </c>
      <c r="B27" s="37" t="s">
        <v>14</v>
      </c>
      <c r="C27" s="18"/>
      <c r="D27" s="13"/>
    </row>
    <row r="28" spans="1:6" ht="42.75" x14ac:dyDescent="0.25">
      <c r="A28" s="20" t="s">
        <v>83</v>
      </c>
      <c r="B28" s="23" t="s">
        <v>43</v>
      </c>
      <c r="C28" s="20" t="s">
        <v>9</v>
      </c>
      <c r="D28" s="13">
        <v>14</v>
      </c>
      <c r="F28" s="14">
        <f t="shared" si="0"/>
        <v>0</v>
      </c>
    </row>
    <row r="29" spans="1:6" ht="6.75" customHeight="1" x14ac:dyDescent="0.25">
      <c r="A29" s="20"/>
      <c r="B29" s="23"/>
      <c r="C29" s="20"/>
      <c r="D29" s="13"/>
      <c r="F29" s="29"/>
    </row>
    <row r="30" spans="1:6" ht="15" x14ac:dyDescent="0.25">
      <c r="A30" s="24">
        <v>6</v>
      </c>
      <c r="B30" s="36" t="s">
        <v>15</v>
      </c>
      <c r="C30" s="20"/>
      <c r="D30" s="22"/>
      <c r="F30" s="29"/>
    </row>
    <row r="31" spans="1:6" ht="57" x14ac:dyDescent="0.25">
      <c r="A31" s="20" t="s">
        <v>92</v>
      </c>
      <c r="B31" s="23" t="s">
        <v>47</v>
      </c>
      <c r="C31" s="20" t="s">
        <v>9</v>
      </c>
      <c r="D31" s="22">
        <v>8</v>
      </c>
      <c r="F31" s="14">
        <f t="shared" si="0"/>
        <v>0</v>
      </c>
    </row>
    <row r="32" spans="1:6" ht="28.5" x14ac:dyDescent="0.25">
      <c r="A32" s="20" t="s">
        <v>93</v>
      </c>
      <c r="B32" s="23" t="s">
        <v>51</v>
      </c>
      <c r="C32" s="20" t="s">
        <v>9</v>
      </c>
      <c r="D32" s="22">
        <v>12</v>
      </c>
      <c r="F32" s="14">
        <f t="shared" si="0"/>
        <v>0</v>
      </c>
    </row>
    <row r="33" spans="1:6" ht="57" x14ac:dyDescent="0.25">
      <c r="A33" s="20" t="s">
        <v>94</v>
      </c>
      <c r="B33" s="35" t="s">
        <v>52</v>
      </c>
      <c r="C33" s="25" t="s">
        <v>9</v>
      </c>
      <c r="D33" s="26">
        <v>1</v>
      </c>
      <c r="F33" s="14">
        <f t="shared" si="0"/>
        <v>0</v>
      </c>
    </row>
    <row r="34" spans="1:6" ht="28.5" x14ac:dyDescent="0.25">
      <c r="A34" s="20" t="s">
        <v>95</v>
      </c>
      <c r="B34" s="35" t="s">
        <v>88</v>
      </c>
      <c r="C34" s="25" t="s">
        <v>9</v>
      </c>
      <c r="D34" s="26">
        <v>4</v>
      </c>
      <c r="F34" s="14">
        <f t="shared" si="0"/>
        <v>0</v>
      </c>
    </row>
    <row r="35" spans="1:6" ht="6.75" customHeight="1" x14ac:dyDescent="0.25">
      <c r="A35" s="20"/>
      <c r="B35" s="35"/>
      <c r="C35" s="25"/>
      <c r="D35" s="26"/>
    </row>
    <row r="36" spans="1:6" ht="15" x14ac:dyDescent="0.25">
      <c r="A36" s="24">
        <v>7</v>
      </c>
      <c r="B36" s="36" t="s">
        <v>91</v>
      </c>
      <c r="C36" s="25"/>
      <c r="D36" s="26"/>
    </row>
    <row r="37" spans="1:6" ht="28.5" x14ac:dyDescent="0.25">
      <c r="A37" s="20" t="s">
        <v>84</v>
      </c>
      <c r="B37" s="23" t="s">
        <v>97</v>
      </c>
      <c r="C37" s="25" t="s">
        <v>9</v>
      </c>
      <c r="D37" s="26">
        <v>4</v>
      </c>
      <c r="F37" s="14">
        <f t="shared" si="0"/>
        <v>0</v>
      </c>
    </row>
    <row r="38" spans="1:6" ht="7.5" customHeight="1" x14ac:dyDescent="0.25">
      <c r="A38" s="20"/>
      <c r="B38" s="35"/>
      <c r="C38" s="20"/>
      <c r="D38" s="22"/>
    </row>
    <row r="39" spans="1:6" ht="15" x14ac:dyDescent="0.25">
      <c r="A39" s="39">
        <v>8</v>
      </c>
      <c r="B39" s="34" t="s">
        <v>10</v>
      </c>
      <c r="C39" s="25"/>
      <c r="D39" s="26"/>
    </row>
    <row r="40" spans="1:6" x14ac:dyDescent="0.25">
      <c r="A40" s="18" t="s">
        <v>85</v>
      </c>
      <c r="B40" s="28" t="s">
        <v>65</v>
      </c>
      <c r="C40" s="18" t="s">
        <v>0</v>
      </c>
      <c r="D40" s="13">
        <v>36.200000000000003</v>
      </c>
      <c r="F40" s="14">
        <f t="shared" si="0"/>
        <v>0</v>
      </c>
    </row>
    <row r="41" spans="1:6" x14ac:dyDescent="0.25">
      <c r="A41" s="18" t="s">
        <v>98</v>
      </c>
      <c r="B41" s="31" t="s">
        <v>66</v>
      </c>
      <c r="C41" s="20" t="s">
        <v>0</v>
      </c>
      <c r="D41" s="22">
        <v>12.6</v>
      </c>
      <c r="F41" s="14">
        <f t="shared" si="0"/>
        <v>0</v>
      </c>
    </row>
    <row r="42" spans="1:6" x14ac:dyDescent="0.25">
      <c r="A42" s="18" t="s">
        <v>99</v>
      </c>
      <c r="B42" s="31" t="s">
        <v>70</v>
      </c>
      <c r="C42" s="20" t="s">
        <v>2</v>
      </c>
      <c r="D42" s="22">
        <v>6</v>
      </c>
      <c r="F42" s="14">
        <f t="shared" si="0"/>
        <v>0</v>
      </c>
    </row>
    <row r="43" spans="1:6" ht="28.5" x14ac:dyDescent="0.25">
      <c r="A43" s="18" t="s">
        <v>100</v>
      </c>
      <c r="B43" s="31" t="s">
        <v>73</v>
      </c>
      <c r="C43" s="20" t="s">
        <v>2</v>
      </c>
      <c r="D43" s="13">
        <v>133.6</v>
      </c>
      <c r="F43" s="14">
        <f t="shared" si="0"/>
        <v>0</v>
      </c>
    </row>
    <row r="44" spans="1:6" ht="9" customHeight="1" x14ac:dyDescent="0.25">
      <c r="A44" s="20"/>
      <c r="B44" s="35"/>
      <c r="C44" s="20"/>
      <c r="D44" s="22"/>
      <c r="F44" s="29"/>
    </row>
    <row r="45" spans="1:6" ht="15" x14ac:dyDescent="0.25">
      <c r="A45" s="24">
        <v>9</v>
      </c>
      <c r="B45" s="34" t="s">
        <v>16</v>
      </c>
      <c r="C45" s="20"/>
      <c r="D45" s="22"/>
      <c r="F45" s="29"/>
    </row>
    <row r="46" spans="1:6" ht="32.25" customHeight="1" x14ac:dyDescent="0.25">
      <c r="A46" s="20" t="s">
        <v>86</v>
      </c>
      <c r="B46" s="35" t="s">
        <v>44</v>
      </c>
      <c r="C46" s="20" t="s">
        <v>0</v>
      </c>
      <c r="D46" s="22">
        <v>23.04</v>
      </c>
      <c r="F46" s="14">
        <f t="shared" si="0"/>
        <v>0</v>
      </c>
    </row>
    <row r="47" spans="1:6" ht="7.5" customHeight="1" x14ac:dyDescent="0.25">
      <c r="A47" s="11"/>
      <c r="B47" s="27"/>
      <c r="C47" s="18"/>
      <c r="D47" s="13"/>
      <c r="F47" s="29"/>
    </row>
    <row r="48" spans="1:6" ht="15" x14ac:dyDescent="0.25">
      <c r="A48" s="39">
        <v>10</v>
      </c>
      <c r="B48" s="34" t="s">
        <v>3</v>
      </c>
      <c r="C48" s="25"/>
      <c r="D48" s="26"/>
      <c r="F48" s="29"/>
    </row>
    <row r="49" spans="1:6" ht="28.5" x14ac:dyDescent="0.25">
      <c r="A49" s="20" t="s">
        <v>87</v>
      </c>
      <c r="B49" s="28" t="s">
        <v>57</v>
      </c>
      <c r="C49" s="20" t="s">
        <v>0</v>
      </c>
      <c r="D49" s="13">
        <v>90</v>
      </c>
      <c r="F49" s="14">
        <f t="shared" si="0"/>
        <v>0</v>
      </c>
    </row>
    <row r="50" spans="1:6" x14ac:dyDescent="0.25">
      <c r="A50" s="20" t="s">
        <v>101</v>
      </c>
      <c r="B50" s="23" t="s">
        <v>58</v>
      </c>
      <c r="C50" s="20" t="s">
        <v>0</v>
      </c>
      <c r="D50" s="13">
        <v>25.2</v>
      </c>
      <c r="F50" s="14">
        <f t="shared" si="0"/>
        <v>0</v>
      </c>
    </row>
    <row r="51" spans="1:6" ht="6.75" customHeight="1" x14ac:dyDescent="0.25">
      <c r="A51" s="20"/>
      <c r="B51" s="23"/>
      <c r="C51" s="20"/>
      <c r="D51" s="13"/>
    </row>
    <row r="52" spans="1:6" ht="15" x14ac:dyDescent="0.25">
      <c r="A52" s="24">
        <v>11</v>
      </c>
      <c r="B52" s="36" t="s">
        <v>104</v>
      </c>
      <c r="C52" s="20"/>
      <c r="D52" s="13"/>
    </row>
    <row r="53" spans="1:6" x14ac:dyDescent="0.2">
      <c r="A53" s="75" t="s">
        <v>102</v>
      </c>
      <c r="B53" s="74" t="s">
        <v>106</v>
      </c>
      <c r="C53" s="20" t="s">
        <v>0</v>
      </c>
      <c r="D53" s="76">
        <v>7</v>
      </c>
      <c r="E53" s="77"/>
      <c r="F53" s="14">
        <f t="shared" si="0"/>
        <v>0</v>
      </c>
    </row>
    <row r="54" spans="1:6" x14ac:dyDescent="0.25">
      <c r="A54" s="75" t="s">
        <v>110</v>
      </c>
      <c r="B54" s="21" t="s">
        <v>108</v>
      </c>
      <c r="C54" s="38" t="s">
        <v>1</v>
      </c>
      <c r="D54" s="78">
        <v>0.21</v>
      </c>
      <c r="E54" s="79"/>
      <c r="F54" s="14">
        <f t="shared" si="0"/>
        <v>0</v>
      </c>
    </row>
    <row r="55" spans="1:6" ht="57" x14ac:dyDescent="0.25">
      <c r="A55" s="80" t="s">
        <v>111</v>
      </c>
      <c r="B55" s="21" t="s">
        <v>113</v>
      </c>
      <c r="C55" s="38" t="s">
        <v>0</v>
      </c>
      <c r="D55" s="78">
        <v>7</v>
      </c>
      <c r="E55" s="79"/>
      <c r="F55" s="14">
        <f t="shared" si="0"/>
        <v>0</v>
      </c>
    </row>
    <row r="56" spans="1:6" ht="8.25" customHeight="1" x14ac:dyDescent="0.25">
      <c r="A56" s="20"/>
      <c r="B56" s="23"/>
      <c r="C56" s="20"/>
      <c r="D56" s="13"/>
    </row>
    <row r="57" spans="1:6" ht="15" x14ac:dyDescent="0.25">
      <c r="A57" s="24">
        <v>12</v>
      </c>
      <c r="B57" s="36" t="s">
        <v>17</v>
      </c>
      <c r="C57" s="20"/>
      <c r="D57" s="13"/>
      <c r="F57" s="29"/>
    </row>
    <row r="58" spans="1:6" x14ac:dyDescent="0.25">
      <c r="A58" s="20" t="s">
        <v>105</v>
      </c>
      <c r="B58" s="23" t="s">
        <v>49</v>
      </c>
      <c r="C58" s="20" t="s">
        <v>0</v>
      </c>
      <c r="D58" s="13">
        <v>296.92</v>
      </c>
      <c r="F58" s="14">
        <f t="shared" si="0"/>
        <v>0</v>
      </c>
    </row>
    <row r="59" spans="1:6" ht="10.5" customHeight="1" x14ac:dyDescent="0.25">
      <c r="A59" s="25"/>
      <c r="B59" s="35"/>
      <c r="C59" s="25"/>
      <c r="D59" s="26"/>
    </row>
    <row r="60" spans="1:6" ht="15" x14ac:dyDescent="0.25">
      <c r="A60" s="130"/>
      <c r="B60" s="120" t="s">
        <v>118</v>
      </c>
      <c r="C60" s="121"/>
      <c r="D60" s="122"/>
      <c r="E60" s="123"/>
      <c r="F60" s="124">
        <f>SUM(F10:F58)</f>
        <v>0</v>
      </c>
    </row>
    <row r="61" spans="1:6" x14ac:dyDescent="0.25">
      <c r="A61" s="70"/>
      <c r="B61" s="3"/>
      <c r="C61" s="71"/>
      <c r="D61" s="5"/>
      <c r="E61" s="5"/>
      <c r="F61" s="5"/>
    </row>
    <row r="62" spans="1:6" ht="15" x14ac:dyDescent="0.25">
      <c r="A62" s="131"/>
      <c r="B62" s="120" t="s">
        <v>125</v>
      </c>
      <c r="C62" s="132"/>
      <c r="D62" s="133"/>
      <c r="E62" s="134"/>
      <c r="F62" s="129"/>
    </row>
    <row r="63" spans="1:6" x14ac:dyDescent="0.25">
      <c r="A63" s="125"/>
      <c r="B63" s="126"/>
      <c r="C63" s="127"/>
      <c r="D63" s="128"/>
      <c r="E63" s="128"/>
      <c r="F63" s="128"/>
    </row>
    <row r="64" spans="1:6" ht="15" x14ac:dyDescent="0.25">
      <c r="A64" s="81" t="s">
        <v>123</v>
      </c>
      <c r="B64" s="82"/>
      <c r="C64" s="82"/>
      <c r="D64" s="82"/>
      <c r="E64" s="82"/>
      <c r="F64" s="82"/>
    </row>
    <row r="65" spans="1:6" ht="5.0999999999999996" customHeight="1" x14ac:dyDescent="0.25">
      <c r="A65" s="72"/>
      <c r="B65" s="45"/>
      <c r="C65" s="73"/>
      <c r="D65" s="46"/>
      <c r="E65" s="46"/>
      <c r="F65" s="46"/>
    </row>
    <row r="66" spans="1:6" ht="22.5" customHeight="1" x14ac:dyDescent="0.25">
      <c r="A66" s="100"/>
      <c r="B66" s="101"/>
      <c r="C66" s="101"/>
      <c r="D66" s="101"/>
      <c r="E66" s="101"/>
      <c r="F66" s="101"/>
    </row>
    <row r="67" spans="1:6" x14ac:dyDescent="0.25">
      <c r="A67" s="103"/>
      <c r="B67" s="104"/>
      <c r="C67" s="104"/>
      <c r="D67" s="104"/>
      <c r="E67" s="104"/>
      <c r="F67" s="104"/>
    </row>
    <row r="68" spans="1:6" x14ac:dyDescent="0.25">
      <c r="A68" s="103" t="s">
        <v>124</v>
      </c>
      <c r="B68" s="104"/>
      <c r="C68" s="104"/>
      <c r="D68" s="104"/>
      <c r="E68" s="104"/>
      <c r="F68" s="104"/>
    </row>
    <row r="69" spans="1:6" x14ac:dyDescent="0.25">
      <c r="A69" s="103"/>
      <c r="B69" s="104"/>
      <c r="C69" s="104"/>
      <c r="D69" s="104"/>
      <c r="E69" s="104"/>
      <c r="F69" s="104"/>
    </row>
    <row r="70" spans="1:6" ht="5.0999999999999996" customHeight="1" x14ac:dyDescent="0.25">
      <c r="A70" s="106"/>
      <c r="B70" s="107"/>
      <c r="C70" s="107"/>
      <c r="D70" s="107"/>
      <c r="E70" s="107"/>
      <c r="F70" s="107"/>
    </row>
  </sheetData>
  <mergeCells count="18">
    <mergeCell ref="A7:F7"/>
    <mergeCell ref="A1:F1"/>
    <mergeCell ref="A3:F3"/>
    <mergeCell ref="A4:F4"/>
    <mergeCell ref="A5:F5"/>
    <mergeCell ref="A6:F6"/>
    <mergeCell ref="A70:F70"/>
    <mergeCell ref="A64:F64"/>
    <mergeCell ref="A66:F66"/>
    <mergeCell ref="A67:F67"/>
    <mergeCell ref="A68:F68"/>
    <mergeCell ref="A69:F69"/>
    <mergeCell ref="A8:A9"/>
    <mergeCell ref="B8:B9"/>
    <mergeCell ref="C8:C9"/>
    <mergeCell ref="D8:D9"/>
    <mergeCell ref="E8:E9"/>
    <mergeCell ref="F8:F9"/>
  </mergeCells>
  <printOptions horizontalCentered="1" gridLines="1"/>
  <pageMargins left="0.27559055118110237" right="0.27559055118110237" top="1.5748031496062993" bottom="0.51181102362204722" header="0.11811023622047245" footer="0.11811023622047245"/>
  <pageSetup paperSize="9" scale="95" orientation="portrait" r:id="rId1"/>
  <headerFooter>
    <oddHeader>&amp;CTIMBRE EMPRESA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4</vt:i4>
      </vt:variant>
    </vt:vector>
  </HeadingPairs>
  <TitlesOfParts>
    <vt:vector size="6" baseType="lpstr">
      <vt:lpstr>PLANILHA</vt:lpstr>
      <vt:lpstr>PLANILHA COM BDI</vt:lpstr>
      <vt:lpstr>PLANILHA!Area_de_impressao</vt:lpstr>
      <vt:lpstr>'PLANILHA COM BDI'!Area_de_impressao</vt:lpstr>
      <vt:lpstr>PLANILHA!Titulos_de_impressao</vt:lpstr>
      <vt:lpstr>'PLANILHA COM BDI'!Titulos_de_impressao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Ato</cp:lastModifiedBy>
  <cp:lastPrinted>2015-09-16T12:41:24Z</cp:lastPrinted>
  <dcterms:created xsi:type="dcterms:W3CDTF">2014-01-20T00:05:11Z</dcterms:created>
  <dcterms:modified xsi:type="dcterms:W3CDTF">2015-09-16T12:45:09Z</dcterms:modified>
</cp:coreProperties>
</file>