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18.wmf" ContentType="image/x-wmf"/>
  <Override PartName="/xl/media/image19.wmf" ContentType="image/x-wmf"/>
  <Override PartName="/xl/media/image20.wmf" ContentType="image/x-wmf"/>
  <Override PartName="/xl/sharedStrings.xml" ContentType="application/vnd.openxmlformats-officedocument.spreadsheetml.sharedStrings+xml"/>
  <Override PartName="/xl/externalLinks/_rels/externalLink1.xml.rels" ContentType="application/vnd.openxmlformats-package.relationships+xml"/>
  <Override PartName="/xl/externalLinks/externalLink1.xml" ContentType="application/vnd.openxmlformats-officedocument.spreadsheetml.externalLink+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_rels/drawing1.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a final cons." sheetId="1" state="visible" r:id="rId2"/>
    <sheet name="Modelo cronograma" sheetId="2" state="visible" r:id="rId3"/>
    <sheet name="Modelo planlilha" sheetId="3" state="visible" r:id="rId4"/>
    <sheet name="Anexo 16 - Cronograma" sheetId="4" state="visible" r:id="rId5"/>
    <sheet name="Anexo 32 Memoria de calculo" sheetId="5" state="visible" r:id="rId6"/>
    <sheet name="Plan1" sheetId="6" state="visible" r:id="rId7"/>
  </sheets>
  <externalReferences>
    <externalReference r:id="rId8"/>
  </externalReferenc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<sst xmlns="http://schemas.openxmlformats.org/spreadsheetml/2006/main" count="1597" uniqueCount="613">
  <si>
    <t xml:space="preserve">Estância Turística de Paraguaçu Paulista</t>
  </si>
  <si>
    <t xml:space="preserve">Estado de São Paulo</t>
  </si>
  <si>
    <t xml:space="preserve">ANEXO 26                                                           PLANILHA FINAL CONSOLIDADA</t>
  </si>
  <si>
    <t xml:space="preserve">OBJETO: Sistema de Monitoramento de Segurança por Câmaras</t>
  </si>
  <si>
    <t xml:space="preserve">LOCAL: Cidade de Paraguaçu Paulista - SP</t>
  </si>
  <si>
    <t xml:space="preserve">ITEM</t>
  </si>
  <si>
    <t xml:space="preserve">BASE  SERVIÇOS</t>
  </si>
  <si>
    <t xml:space="preserve">DESCRIÇÃO DOS SERVIÇOS</t>
  </si>
  <si>
    <t xml:space="preserve">UNID.</t>
  </si>
  <si>
    <t xml:space="preserve">QUANT.</t>
  </si>
  <si>
    <t xml:space="preserve">P. U.  R$      S/BDI</t>
  </si>
  <si>
    <t xml:space="preserve">VALOR TOTAL     R$</t>
  </si>
  <si>
    <t xml:space="preserve">1</t>
  </si>
  <si>
    <t xml:space="preserve">Nº 01 - RUA 7 DE SETEMBRO x RUA 12 DE MARÇOS - 4 FIXA - C10</t>
  </si>
  <si>
    <t xml:space="preserve">Nº 02 - FONTE LUMINOSA - 4FIXA - C3 </t>
  </si>
  <si>
    <t xml:space="preserve">Nº 03 - AV. MANOEL ANTONIO DE SOUZA x RUA JOSÉ SALOMÃO - 4 FIXA - C7</t>
  </si>
  <si>
    <t xml:space="preserve">Nº 04 - RUA XV DE NOVEMBRO x  RUA IRMÃ GOMES - 4 FIXA - C9 </t>
  </si>
  <si>
    <t xml:space="preserve">1.1</t>
  </si>
  <si>
    <t xml:space="preserve">PESQUISA</t>
  </si>
  <si>
    <t xml:space="preserve">Camera Bullet </t>
  </si>
  <si>
    <t xml:space="preserve">unid</t>
  </si>
  <si>
    <t xml:space="preserve">Câmera fixa, noite/dia, lente fixa 3.6 mm, infravermelho e caixa de proteção integrada. O conjunto deve ter o padrão mínimo de proteção IP-66 IK10 e ser indicado para uso em ambientes externo, possuir tecnologia 3DNR reduzindo ruído em modo noturno. Deve ser fornecido suporte para fixação com passagem para cabos. Todo o conjunto incluindo câmera, caixa de proteção, lente, fonte de alimentação e suporte para fixação deverá constituir um único item, ou poderão ser itens separados desde que sejam fornecidos por um mesmo fabricante, garantindo assim a compatibilidade entre cada peça.</t>
  </si>
  <si>
    <t xml:space="preserve">A câmera deve ser fabricada com protocolo IP nativo e compressão incorporada, sendo vedada a utilização de encoder em separado. Deve ser baseada em componentes padrões e tecnologia de ponta, utilizando protocolos abertos e publicados para integração em aplicações de terceiros, e o fabricante deve ser Fullmember Onvif.</t>
  </si>
  <si>
    <t xml:space="preserve">Deve ainda, possuir as seguintes características técnicas mínimas:</t>
  </si>
  <si>
    <t xml:space="preserve">1. Possuir sensor de imagem CMOS 1/ 2.9";</t>
  </si>
  <si>
    <t xml:space="preserve">2. Possuir resolução 1920 x 1080 pixels;</t>
  </si>
  <si>
    <t xml:space="preserve">3. Possuir iluminação mínima de 0,06 Lux em modo colorido, 0,01 lux em modo preto e branco e 0 Lux com o iluminador infravermelho ligado;</t>
  </si>
  <si>
    <t xml:space="preserve">4. Possuir padrão mínimo de proteção IP66 IK10 para uso externo;</t>
  </si>
  <si>
    <t xml:space="preserve">5. Possuir compressão H.264 e MJPEG;</t>
  </si>
  <si>
    <t xml:space="preserve">6. Possuir sistema de transmissão de no mínimo três fluxos de vídeo simultâneos e independentes, onde em cada fluxo possa ser configurado a taxa de bits e da taxa de quadros por segundo (qps) independentes;</t>
  </si>
  <si>
    <t xml:space="preserve">7. Possuir filtro IR automático para função Day &amp; Night;</t>
  </si>
  <si>
    <t xml:space="preserve">8. Possuir tecnologia WDR de no mínimo 69 dB;</t>
  </si>
  <si>
    <t xml:space="preserve">9. Possuir tecnologia de redução de ruído 3D </t>
  </si>
  <si>
    <t xml:space="preserve">10. Possuir Balanço de Branco automático e manual;</t>
  </si>
  <si>
    <t xml:space="preserve">11. Possuir obturador automático mínimo de 1/5 a 1/32000 segundos;</t>
  </si>
  <si>
    <t xml:space="preserve">12. Possuir um ângulo de visualização horizontal com no mínimo 78º;</t>
  </si>
  <si>
    <t xml:space="preserve">13. Alternar automaticamente, manualmente ou sobre pré-definição entre o modo colorido e monocromático em função do nível de luminosidade incidente na câmera (day/night);</t>
  </si>
  <si>
    <t xml:space="preserve">14. Permitir o zoom digital de até 48x no navegador e tecnologia ePTZ;</t>
  </si>
  <si>
    <t xml:space="preserve">15. Suportar os seguintes protocolos e aplicações: FTP, HTTP, HTTPS, QoS, CoS, SNMP, 802.1X, TCP/IP, IPv4, IPv6, DHCP, NTP, PPPoE, DNS, DDNS, RTSP, RTP, RTCP, UPnP, IGMP, SMTP, UDP, ICMP;</t>
  </si>
  <si>
    <t xml:space="preserve">16. Permitir a configuração do endereço IP Multicast e porta UDP para cada um dos fluxos de transmissão de imagens;</t>
  </si>
  <si>
    <t xml:space="preserve">17. Possuir recurso para detecção de movimento em cinco janelas;</t>
  </si>
  <si>
    <t xml:space="preserve">18. Possuir a capacidade de notificar eventos através dos protocolos: HTTP, SMTP, FTP e NAS;</t>
  </si>
  <si>
    <t xml:space="preserve">19. Possuir lente fixa 3.6 mm;</t>
  </si>
  <si>
    <t xml:space="preserve">20. Ter no mínimo as seguintes certificações: CE, LVD, FCC Classe A, VCCI, C-Tick;</t>
  </si>
  <si>
    <t xml:space="preserve">21. Possuir IR efetivo para 30 metros;</t>
  </si>
  <si>
    <t xml:space="preserve">22. Possuir o recurso de detecção de sabotagem, para que a câmera possa tomar alguma ação em caso de redirecionamento, pintura spray, mudança de foco e cobertura da lente;</t>
  </si>
  <si>
    <t xml:space="preserve">23. Possuir a capacidade de ser alimentada por PoE 802.3af sendo que seu consumo de potência não deverá ser superior a 10 Watts; </t>
  </si>
  <si>
    <t xml:space="preserve">24. Possuir a capacidade de receber até 10 acessos simultâneos;</t>
  </si>
  <si>
    <t xml:space="preserve">25. Ter entrada para cartão SD/SDHC/SDXC para que a câmera realize gravações locais em casos de perda de comunicação com o servidor;</t>
  </si>
  <si>
    <t xml:space="preserve">26. Suportar temperaturas entre -20 e 50 °C com 90% de humidade;</t>
  </si>
  <si>
    <t xml:space="preserve">27. Suportar no mínimo 5 máscaras de privacidade na mesma tela;</t>
  </si>
  <si>
    <t xml:space="preserve">28.  Possuir suporte da câmera com gerenciamento de cabo;</t>
  </si>
  <si>
    <t xml:space="preserve">29. O Fabricante deverá ser FullMember ONVIF;</t>
  </si>
  <si>
    <t xml:space="preserve">30. A garantia terá que ter validade no território brasileiro, com a carta do fabricante fazendo a declaração;</t>
  </si>
  <si>
    <t xml:space="preserve">31. Deverá ter centro de RMA autorizado no Brasil, com e-mail e telefone (s) disponíveis para a verificação;</t>
  </si>
  <si>
    <r>
      <rPr>
        <sz val="9"/>
        <rFont val="Arial"/>
        <family val="2"/>
        <charset val="1"/>
      </rPr>
      <t xml:space="preserve">32. Possuir garantia de no mínimo </t>
    </r>
    <r>
      <rPr>
        <sz val="9"/>
        <color rgb="FFFF3333"/>
        <rFont val="Arial"/>
        <family val="2"/>
        <charset val="1"/>
      </rPr>
      <t xml:space="preserve">36</t>
    </r>
    <r>
      <rPr>
        <sz val="9"/>
        <rFont val="Arial"/>
        <family val="2"/>
        <charset val="1"/>
      </rPr>
      <t xml:space="preserve"> meses;</t>
    </r>
  </si>
  <si>
    <t xml:space="preserve">1.2</t>
  </si>
  <si>
    <t xml:space="preserve">Switch Poe não gerenciavel</t>
  </si>
  <si>
    <t xml:space="preserve">2. Possuir 1 (um) porta 10/100/1000 UTP Gigabit Ethernet;</t>
  </si>
  <si>
    <t xml:space="preserve">3. Possuir 1 (um) porta 10/100/1000 SFP Gigabit Ethernet;</t>
  </si>
  <si>
    <t xml:space="preserve">4. Deverá ser compatível com os protocolos IEEE 802.3, IEEE 802.3u, IEEE 802.3x; </t>
  </si>
  <si>
    <t xml:space="preserve">5. Suportar alimentar equipamentos de até 30W;</t>
  </si>
  <si>
    <t xml:space="preserve">6. Possuir uma potência PoE total de no mínimo 115W;</t>
  </si>
  <si>
    <t xml:space="preserve">7. Suportar no mínimo 8K em endereços MAC;</t>
  </si>
  <si>
    <t xml:space="preserve">8. Possuir backplane de no mínimo 5,6 Gbps; </t>
  </si>
  <si>
    <t xml:space="preserve">9. Hardware baseado 10/100Mbps e Auto MDI / MDI-X; </t>
  </si>
  <si>
    <t xml:space="preserve">10. Possuir capacidade de identificar potência de dispositivos de forma autônoma, impedindo danificar equipamentos que não forem PoE;</t>
  </si>
  <si>
    <t xml:space="preserve">11. Deve possuir entrada de energia de 100 ~ 240 V AC com fonte interna;</t>
  </si>
  <si>
    <t xml:space="preserve">12. Possuir Temperatura de Operação: 0°C ~ 50°C;</t>
  </si>
  <si>
    <t xml:space="preserve">13. Possuir Certificados: CE, FCC, LVD, C-tick, VCCI;</t>
  </si>
  <si>
    <r>
      <rPr>
        <sz val="9"/>
        <rFont val="Arial"/>
        <family val="2"/>
        <charset val="1"/>
      </rPr>
      <t xml:space="preserve">14. Possui garantia de </t>
    </r>
    <r>
      <rPr>
        <sz val="9"/>
        <color rgb="FFFF3333"/>
        <rFont val="Arial"/>
        <family val="2"/>
        <charset val="1"/>
      </rPr>
      <t xml:space="preserve">36</t>
    </r>
    <r>
      <rPr>
        <sz val="9"/>
        <rFont val="Arial"/>
        <family val="2"/>
        <charset val="1"/>
      </rPr>
      <t xml:space="preserve"> meses;</t>
    </r>
  </si>
  <si>
    <t xml:space="preserve">15. Deverá ter centro de RMA autorizado no Brasil, com e-mail e telefone (s) disponíveis para a verificação.</t>
  </si>
  <si>
    <t xml:space="preserve">1.3</t>
  </si>
  <si>
    <t xml:space="preserve">1. Estrutura Monobloco para acodicionar os equipamentos em poste;</t>
  </si>
  <si>
    <t xml:space="preserve">1.1. Todos os equipamentos deverão ser acondicionados em gabinetes com as seguintesespecificações;</t>
  </si>
  <si>
    <t xml:space="preserve">1.1.1. Construido em chapa de aço carbono 1,5mm galvanizada; </t>
  </si>
  <si>
    <t xml:space="preserve">1.1.2. Grau de proteção IP55, Ventilados;</t>
  </si>
  <si>
    <t xml:space="preserve">1.1.3. Porta com chaves e suporte para cadeados;</t>
  </si>
  <si>
    <t xml:space="preserve">1.1.4. Pintura eletrostática de alta resistência;</t>
  </si>
  <si>
    <t xml:space="preserve">1.1.5. Deverão possuir 2 (dois) ventiladores;</t>
  </si>
  <si>
    <t xml:space="preserve">1.1.6. Dimensões mínimas de 10 U 600 X 400 mm;</t>
  </si>
  <si>
    <t xml:space="preserve">1.1.7. Dimensões máximas de 10 U 650 X 550mm;</t>
  </si>
  <si>
    <t xml:space="preserve">1.1.8. Deverá acondicionar, além dos outros equipamentos, os seguintes itens:</t>
  </si>
  <si>
    <t xml:space="preserve">i. 01 roteador de suporte à Link de Fibra, fornecido pela Contratante</t>
  </si>
  <si>
    <t xml:space="preserve">ii. 01 nobreak, descrito neste ap</t>
  </si>
  <si>
    <t xml:space="preserve">1.4</t>
  </si>
  <si>
    <t xml:space="preserve">1. Poste Concreto</t>
  </si>
  <si>
    <t xml:space="preserve">1.1. Poste Concreto com 10 metros de area livre</t>
  </si>
  <si>
    <t xml:space="preserve">1.2. Poste de Concreto com no Minimo 200 Dan</t>
  </si>
  <si>
    <t xml:space="preserve">1.3. É de responsabilidade da CONTRATADA verificar a necessidade de fixação extras dos postes para garantir a segurança e que o movimento dos mesmos não atrapalhe a visualização das imagens</t>
  </si>
  <si>
    <t xml:space="preserve">1.5</t>
  </si>
  <si>
    <t xml:space="preserve">Nobreak  1400 Va T.e Biv T.s 115vt</t>
  </si>
  <si>
    <t xml:space="preserve">Nobreak interativo com regulação on-line.</t>
  </si>
  <si>
    <t xml:space="preserve">Microprocessado. </t>
  </si>
  <si>
    <t xml:space="preserve">Tensão: entrada 115/220V~ e saída 115V~.</t>
  </si>
  <si>
    <t xml:space="preserve">Tomadas: 05 no padrão NBR 14136.</t>
  </si>
  <si>
    <t xml:space="preserve">Extension Cord: Extensão com mais 04 tomadas.</t>
  </si>
  <si>
    <t xml:space="preserve">Leds: Indica o modo de operação.</t>
  </si>
  <si>
    <t xml:space="preserve">Função Battery Saver.</t>
  </si>
  <si>
    <t xml:space="preserve">Proteção: Contra potência excedida em modo rede/bateria.</t>
  </si>
  <si>
    <t xml:space="preserve">1.6</t>
  </si>
  <si>
    <t xml:space="preserve">Material para instalação</t>
  </si>
  <si>
    <t xml:space="preserve">Eletroduto galvanizado;</t>
  </si>
  <si>
    <t xml:space="preserve">Cinta para poste;</t>
  </si>
  <si>
    <t xml:space="preserve">Suporte das câmeras;</t>
  </si>
  <si>
    <t xml:space="preserve">Suporte do rack outdoor;</t>
  </si>
  <si>
    <t xml:space="preserve">Material para fixação do poste;</t>
  </si>
  <si>
    <t xml:space="preserve">Vergalhão;</t>
  </si>
  <si>
    <t xml:space="preserve">Cabo Utp blindado;</t>
  </si>
  <si>
    <t xml:space="preserve">Cintas para fixação de cabos.</t>
  </si>
  <si>
    <t xml:space="preserve">Cabo óptico;</t>
  </si>
  <si>
    <t xml:space="preserve">1.7</t>
  </si>
  <si>
    <t xml:space="preserve">Serviços profissionais Implantação</t>
  </si>
  <si>
    <t xml:space="preserve">1. Integração</t>
  </si>
  <si>
    <t xml:space="preserve">Serão contemplados todos os serviços de instalação física de todos os componentes adquiridos, desde a montagem dos equipamentos quanto à energização dos mesmos.</t>
  </si>
  <si>
    <t xml:space="preserve">1.1. Fornecimento de toda a implementação e configuração dos produtos adquiridos</t>
  </si>
  <si>
    <t xml:space="preserve">1.2. Os serviços de instalação física e lógica da solução deverão ser realizados in-loco pela Contratada.</t>
  </si>
  <si>
    <t xml:space="preserve">1.3. A contratante ficará responsável pelas liberações e autorizações da prefeitura para instalação dos pontos de câmeras definidos.</t>
  </si>
  <si>
    <t xml:space="preserve">1.4. A contratante fornecerá os pontos de link de dados com nos pontos de câmera para interligação via ponto de dados metálico, RJ45.</t>
  </si>
  <si>
    <t xml:space="preserve">1.5. A Instalação completa dos equipamentos compreende: Planejamento e “site survey” detalhado, incluindo indicação das atualizações necessárias aos ambientes operacionais em produção, para que a solução seja suportada; Instalação do Equipamento: montagem em rack, energização, testes e verificação do perfeito funcionamento; Instalação dos Softwares envolvidos, ativação de licenças, incluindo testes e verificação do perfeito funcionamento; liberação para a produção.</t>
  </si>
  <si>
    <t xml:space="preserve">2. Garantia</t>
  </si>
  <si>
    <t xml:space="preserve">2.1. A garantia para todo o hardware e software fornecido deverá ser fornecida pelo próprio fabricante da solução.</t>
  </si>
  <si>
    <r>
      <rPr>
        <sz val="9"/>
        <rFont val="Arial"/>
        <family val="2"/>
        <charset val="1"/>
      </rPr>
      <t xml:space="preserve">2.2. O tempo de cobertura da garantia será de no mínimo </t>
    </r>
    <r>
      <rPr>
        <sz val="9"/>
        <color rgb="FFFF3333"/>
        <rFont val="Arial"/>
        <family val="2"/>
        <charset val="1"/>
      </rPr>
      <t xml:space="preserve">36 (trinta e seis)</t>
    </r>
    <r>
      <rPr>
        <sz val="9"/>
        <rFont val="Arial"/>
        <family val="2"/>
        <charset val="1"/>
      </rPr>
      <t xml:space="preserve"> meses, a contar do recebimento definitivo da Solução.</t>
    </r>
  </si>
  <si>
    <t xml:space="preserve">3. Suporte Técnico e Manutenção</t>
  </si>
  <si>
    <r>
      <rPr>
        <sz val="9"/>
        <rFont val="Arial"/>
        <family val="2"/>
        <charset val="1"/>
      </rPr>
      <t xml:space="preserve">3.1. O suporte técnico deverá ser realizado pela Contratada remota ou localmente se necessário, após a conclusão dos serviços de instalações e pelo período de </t>
    </r>
    <r>
      <rPr>
        <sz val="9"/>
        <color rgb="FFFF3333"/>
        <rFont val="Arial"/>
        <family val="2"/>
        <charset val="1"/>
      </rPr>
      <t xml:space="preserve">36 (trinta e seis) </t>
    </r>
    <r>
      <rPr>
        <sz val="9"/>
        <rFont val="Arial"/>
        <family val="2"/>
        <charset val="1"/>
      </rPr>
      <t xml:space="preserve">meses após o recebimento definitivo da Solução.</t>
    </r>
  </si>
  <si>
    <t xml:space="preserve">3.2. O horário de atendimento do suporte técnico deverá ser 24x7x365.</t>
  </si>
  <si>
    <t xml:space="preserve">3.3. Durante o período da garantia, deverão ser efetuadas manutenções preventivas com periodicidade mínima trimestral, constando de testes, medições e autodiagnóstico, aplicadas sem interrupção ou risco de interrupção do acesso às informações.</t>
  </si>
  <si>
    <t xml:space="preserve">3.4. No mesmo período de garantia, todos os softwares e os micro-códigos da proposta deverão ser atualizados sem custo, à medida que sejam disponibilizadas novas versões ou releases dos mesmos.</t>
  </si>
  <si>
    <t xml:space="preserve">3.5. A tabela à seguir define a disponibilidade de atendimento para cada classificação de chamado técnico:</t>
  </si>
  <si>
    <t xml:space="preserve">Prioridade Horário de Serviço</t>
  </si>
  <si>
    <t xml:space="preserve">- Prioridade 1 -Urgente Esquema 24x7</t>
  </si>
  <si>
    <t xml:space="preserve">- Prioridade 2 -Média Gravidade Esquema 24x7</t>
  </si>
  <si>
    <t xml:space="preserve">- Prioridade 3 - Baixa Gravidade Esquema 24x7</t>
  </si>
  <si>
    <t xml:space="preserve">3.6. Prioridade 1 – Urgente</t>
  </si>
  <si>
    <t xml:space="preserve">3.6.1. Condição de perda ou paralisação total do sistema que represente uma situação de emergência. Falha grave que acomete o sistema, causando atrasos inaceitáveis ou indefinidos para recursos ou funcionalidades. Casos em que sejam atingidos recursos vitais do sistema e que comprometam o estabelecimento. Pane completa ou casos em que o Centro de Monitoramento ou algum Equipamento Periférico apresenta funcionamento anormal e falha repetidamente após tentativas de reinicialização. </t>
  </si>
  <si>
    <t xml:space="preserve">3.7. Prioridade 2 – Média Gravidade</t>
  </si>
  <si>
    <t xml:space="preserve">3.7.1. O problema causa a perda de alguma funcionalidade não-vital, sendo que as operações podem continuar ainda que de modo restrito. Queda de desempenho do sistema ou solução. Perda do controle do sistema.  O problema restringe a disponibilidade do sistema ou da solução</t>
  </si>
  <si>
    <t xml:space="preserve">3.8. Prioridade 3 – Baixa Gravidade</t>
  </si>
  <si>
    <t xml:space="preserve">3.8.1. Falha de componentes ou módulos isolados que não resultem em restrições substanciais.   Perda menor de alguma funcionalidade não-vital, constituindo apenas uma inconveniência.   Falha ou comportamento anormal irrelevante que de modo algum impede a operação do sistema. Problema pontual, não afeta seriamente a operação do sistema.  </t>
  </si>
  <si>
    <t xml:space="preserve">3.8.2. Classificação as falhas e defeitos em câmeras, injetor, TV, Monitor, Joystick e defeitos pontuais.</t>
  </si>
  <si>
    <t xml:space="preserve">3.9. Prazos de Atendimento para Manutenção</t>
  </si>
  <si>
    <t xml:space="preserve">3.9.1. Este item apresenta, através da tabela abaixo, descreve o prazo máximo para resposta a abertura do chamado e início das atividades de manutenção preventiva ou corretiva conforme a necessidade.</t>
  </si>
  <si>
    <t xml:space="preserve">Prioridade Prazo de Restabelecimento Operacional</t>
  </si>
  <si>
    <t xml:space="preserve">- Prioridade 1 - Urgente 16 horas</t>
  </si>
  <si>
    <t xml:space="preserve">- Prioridade 2 - Média Gravidade 36 horas</t>
  </si>
  <si>
    <t xml:space="preserve">- Prioridade 3 - Baixa Gravidade 60 horas</t>
  </si>
  <si>
    <t xml:space="preserve">TOTAL ITEM 1 </t>
  </si>
  <si>
    <t xml:space="preserve">2</t>
  </si>
  <si>
    <t xml:space="preserve">Nº 05 - AV. PARAGUAÇU x AV. SIQUEIRA CAMPOS - PTZ - C1</t>
  </si>
  <si>
    <t xml:space="preserve">Nº 06 - AV. SIQUEIRA CAMPOS x  RUA AMÉRICO TIMÓTEO - PTZ - C8 </t>
  </si>
  <si>
    <t xml:space="preserve">Nº 07 - FORUM - PTZ - C2 </t>
  </si>
  <si>
    <t xml:space="preserve">Nº 08 - PRAÇA CENTRO DE CONVENÇÕES - PTZ - C6 -</t>
  </si>
  <si>
    <t xml:space="preserve">1. Especificação do hardware da câmera PTZ </t>
  </si>
  <si>
    <t xml:space="preserve">Camera speed Dome Nativa</t>
  </si>
  <si>
    <t xml:space="preserve">Destinadas à captura das imagens em alta resolução, deverão ser nativamente IP, não sendo aceito soluções analógicas com conversores não integrados a câmera. Deverá atender no mínimo, aos requisitos abaixo relacionados.</t>
  </si>
  <si>
    <t xml:space="preserve">Possuir sensor de imagem de no mínimo 1/3” CMOS com progressive scan; </t>
  </si>
  <si>
    <t xml:space="preserve">Possuir lente vari-focal de 4,3 - 129mm ou superior;</t>
  </si>
  <si>
    <t xml:space="preserve">Possuir zoom de no mínimo 30x;</t>
  </si>
  <si>
    <t xml:space="preserve">Deverá ser capaz de configurar no minimo 256 presets;</t>
  </si>
  <si>
    <t xml:space="preserve">Possuir algoritmo de analise de video inteligente rapaz de fazer o rastreamento de objetos que se movam na semana;</t>
  </si>
  <si>
    <t xml:space="preserve">Possuir recurso de 360° contínuo;</t>
  </si>
  <si>
    <t xml:space="preserve">Possuir abertura Horizontal maior ou igual a 2° ~ 59° ou superior;</t>
  </si>
  <si>
    <t xml:space="preserve">Deverá possuir ajuste de foco e zoom remoto;</t>
  </si>
  <si>
    <t xml:space="preserve">Deverá ter sensibilidade de iluminação de 0.01 lux em preto e branco e 0,5 lux no modo colorido;</t>
  </si>
  <si>
    <t xml:space="preserve">Possuir resolução de 1920x1080 pixels (2.0 MP) a 60 quadros por segundo (QPS);</t>
  </si>
  <si>
    <t xml:space="preserve">Possui função de múltiplos streams sendo que somente serão aceitos produtos com no minimo 4 streams e capazes de suportar resolução maxima em todos eles;</t>
  </si>
  <si>
    <t xml:space="preserve">Deverá possuir algoritmo inteligente capaz de promover reduçao de consumo de banda e armazenamento;</t>
  </si>
  <si>
    <t xml:space="preserve">Possui lente motorizada;</t>
  </si>
  <si>
    <t xml:space="preserve">Possuir zoom digital (ePTZ) ;</t>
  </si>
  <si>
    <t xml:space="preserve">Possuir filtro de IR removível para função day/night;</t>
  </si>
  <si>
    <t xml:space="preserve">Deverá possuir ou deverá ser fornecido iluminadores de infravermelho para uma distancia minina de 150mts;</t>
  </si>
  <si>
    <t xml:space="preserve">Deverá ainda possuir limpador de lentes e sistema de iluminadores infravermelho na camera, de forma a otimizar e prolongar os periodos de manutenção preventiva;</t>
  </si>
  <si>
    <t xml:space="preserve">Possuir estabilizador eletrônico de imagem;</t>
  </si>
  <si>
    <t xml:space="preserve">Possui tecnologia de Redução de ruído noturno;</t>
  </si>
  <si>
    <t xml:space="preserve">Deverá possuir WDR igual ou superior a 110dB;</t>
  </si>
  <si>
    <t xml:space="preserve">Possuir detecção de áudio;</t>
  </si>
  <si>
    <t xml:space="preserve">Alternar automaticamente, manualmente ou sob predefinição entre o modo colorido e monocromático em função do nível de luminosidade incidente na câmera (day/night);</t>
  </si>
  <si>
    <t xml:space="preserve">Possuir compressão H265,H.264 e MJPEG ou superiores;</t>
  </si>
  <si>
    <t xml:space="preserve">Atender às seguintes certificações:  FCC, VCCI;</t>
  </si>
  <si>
    <t xml:space="preserve">Permitir o uso de cartão SDHC/SDXC; para que a câmera realize gravações locais em casos de perda de comunicação com o servidor;</t>
  </si>
  <si>
    <t xml:space="preserve">Suportar os seguintes protocolos e aplicações: IPv4, IPv6, TCP/IP, HTTP, HTTPS, UPnP, RTSP/RTP/RTCP, IGMP, SMTP, FTP, DHCP, NTP, DNS, DDNS, PPPoE, CoS, QoS, SNMP,  802.1X, UDP, ICMP, ARP, SSL, TLS, Ethernet 10Base-T/100 Base-TX 802.1X (RJ-45);</t>
  </si>
  <si>
    <t xml:space="preserve">Deverá estar enquadrado na padronização ONVIF;</t>
  </si>
  <si>
    <t xml:space="preserve">Deverá possuir notificação de eventos através de saída digital, servidores HTTP, SMTP, FTP e NAS;</t>
  </si>
  <si>
    <t xml:space="preserve">Deverá possuir janelas de detecção de movimentos;</t>
  </si>
  <si>
    <t xml:space="preserve">Permitir o acesso remoto por dispositivos móveis através do protocolo RTSP;</t>
  </si>
  <si>
    <t xml:space="preserve">Deverá possui no mínimo 4 (quatro) entradas e 2 (duas) saídas Digitais;</t>
  </si>
  <si>
    <t xml:space="preserve">Possuir interface de rede 10/100 Mbps Ethernet, RJ-45;</t>
  </si>
  <si>
    <t xml:space="preserve">Permitir a alimentação da câmera através de PoE que deverá vir acompanhado do produto;</t>
  </si>
  <si>
    <t xml:space="preserve">Operar em ambientes com temperaturas de -30 a 50ºC;</t>
  </si>
  <si>
    <t xml:space="preserve">Possui Caixa a prova de intempéries com classificação IP66, IK10;</t>
  </si>
  <si>
    <t xml:space="preserve">Possuir função embarcada para alarmar em caso de violação da câmera</t>
  </si>
  <si>
    <t xml:space="preserve">Deve suportar atualização de firmware remotamente através de navegador web ou FTP;</t>
  </si>
  <si>
    <t xml:space="preserve">Todas as configurações específicas do cliente devem ser armazenadas em uma memória não-volátil e não deve ser perdida durante os cortes de energia ou soft reset;</t>
  </si>
  <si>
    <t xml:space="preserve">Possuir suporte para instalação em parede;</t>
  </si>
  <si>
    <t xml:space="preserve">Possuir garantia de 36 meses;</t>
  </si>
  <si>
    <t xml:space="preserve">Possuir centro de assistência técnica no Brasil;</t>
  </si>
  <si>
    <t xml:space="preserve">5.10. Deve permitir a integração com, no mínimo, 5 fabricantes de softwares listados a seguir:</t>
  </si>
  <si>
    <t xml:space="preserve"> Bosch                       Genetec;                  Milestone                Digifort;</t>
  </si>
  <si>
    <t xml:space="preserve">Aimetis;                    Verint;                        Seventh;                   ISS;</t>
  </si>
  <si>
    <t xml:space="preserve">Nuuo;                         Aimetis;                    OnSSI;                       Pelco;                    Tedenium</t>
  </si>
  <si>
    <t xml:space="preserve">5.11. A comprovação da integração deve ser feita e apresentada na proposta, emitida pelo fabricante do software, através do seu site ou através de carta do representante legal da companhia no Brasil. Softwares do mesmo fabricante da câmera não precisam de comprovação e contam como uma integração</t>
  </si>
  <si>
    <t xml:space="preserve">ii. 01 nobreak, descrito neste apêndice;</t>
  </si>
  <si>
    <t xml:space="preserve">Nobreak  1400 Va T.e Biv T.s 115v </t>
  </si>
  <si>
    <t xml:space="preserve">Serviços Profissionais Implantação</t>
  </si>
  <si>
    <t xml:space="preserve">2.1. A garantia para todo o hardware e software fornecido deverá ser fornecida pelo próprio fabricante da soluç</t>
  </si>
  <si>
    <r>
      <rPr>
        <sz val="9"/>
        <rFont val="Arial"/>
        <family val="2"/>
        <charset val="1"/>
      </rPr>
      <t xml:space="preserve">2.2. O tempo de cobertura da garantia será de no mínimo </t>
    </r>
    <r>
      <rPr>
        <sz val="9"/>
        <color rgb="FFFF3333"/>
        <rFont val="Arial"/>
        <family val="2"/>
        <charset val="1"/>
      </rPr>
      <t xml:space="preserve">36 (trinta e seis) </t>
    </r>
    <r>
      <rPr>
        <sz val="9"/>
        <color rgb="FF000000"/>
        <rFont val="Arial"/>
        <family val="2"/>
        <charset val="1"/>
      </rPr>
      <t xml:space="preserve">m</t>
    </r>
    <r>
      <rPr>
        <sz val="9"/>
        <rFont val="Arial"/>
        <family val="2"/>
        <charset val="1"/>
      </rPr>
      <t xml:space="preserve">eses, a contar do recebimento definitivo da Solução</t>
    </r>
  </si>
  <si>
    <t xml:space="preserve">3.2. O horário de atendimento do suporte técnico deverá ser 24x7x365</t>
  </si>
  <si>
    <t xml:space="preserve">3.3. Durante o período da garantia, deverão ser efetuadas manutenções preventivas com periodicidade mínima trimestral, constando de testes, medições e autodiagnóstico, aplicadas sem interrupção ou risco de interrupção do acesso às informações</t>
  </si>
  <si>
    <t xml:space="preserve">3.6.1. Condição de perda ou paralisação total do sistema que represente uma situação de emergência. Falha grave que acomete o sistema, causando atrasos inaceitáveis ou indefinidos para recursos ou funcionalidades. Casos em que sejam atingidos recursos vitais do sistema e que comprometam o estabelecimento. Pane completa ou casos em que o Centro de Monitoramento ou algum Equipamento Periférico apresenta funcionamento anormal e falha repetidamente após tentativas de reinicialização.</t>
  </si>
  <si>
    <t xml:space="preserve"> </t>
  </si>
  <si>
    <t xml:space="preserve">TOTAL ITEM 2</t>
  </si>
  <si>
    <t xml:space="preserve">3</t>
  </si>
  <si>
    <t xml:space="preserve">Nº 09 - SEDE GM - MONITORAMENTO  PREFEITURA DE PARAGUAÇU PTA ,SERVIDOR, VIDEOWALL, SOFTWARE DE GERENCIAMENTO </t>
  </si>
  <si>
    <t xml:space="preserve">Sistema de Video Wall</t>
  </si>
  <si>
    <t xml:space="preserve">Monitor LED</t>
  </si>
  <si>
    <t xml:space="preserve">Profissional 55"</t>
  </si>
  <si>
    <t xml:space="preserve">(1920x1080 pixels) </t>
  </si>
  <si>
    <t xml:space="preserve">Videowall, Borda  Fina,</t>
  </si>
  <si>
    <t xml:space="preserve">1. Servidor/Storage </t>
  </si>
  <si>
    <t xml:space="preserve">1.2. 8 x 3.5 "hot-swap SAS / SATA drive bay com SGPIO, 2 x 3.5" barramento de unidade fixa</t>
  </si>
  <si>
    <t xml:space="preserve">1.3. Plano de fundo TU de 2 portas SASU de 2 portas 8 portas, suporta até 8x HDD / SSD SAS3 / SATA3 de 3,5 polegadas</t>
  </si>
  <si>
    <t xml:space="preserve">1.4. 1U 740W Redundant Platinum Power Supply W / PMbus</t>
  </si>
  <si>
    <t xml:space="preserve">1.5. 7 slot (s) de expansão de baixo perfil</t>
  </si>
  <si>
    <t xml:space="preserve">1.6. 3 x 8cm (7000 RPM) hot-swap PWM ventilador (s) de refrigeração</t>
  </si>
  <si>
    <t xml:space="preserve">1.7. Dual socket R3 (LGA 2011) suporta o </t>
  </si>
  <si>
    <t xml:space="preserve">1.8. processador Intel® Xeon® E5-2600 </t>
  </si>
  <si>
    <t xml:space="preserve">1.9. v4 † / v3 família; QPI até 9.6GT / s</t>
  </si>
  <si>
    <t xml:space="preserve">1.10. chipset Intel® C612 </t>
  </si>
  <si>
    <t xml:space="preserve">1.11. Até 1TB † ECC 3DS LRDIMM, até </t>
  </si>
  <si>
    <t xml:space="preserve">1.12. DDR4- 2400 † MHz; Slots 8x DIMM</t>
  </si>
  <si>
    <t xml:space="preserve">1.13. 1x PCI-E 3.0 x16, 2x PCI-E 3.0 x8</t>
  </si>
  <si>
    <t xml:space="preserve">1.14. Portas LAN Intel® i210 Dual GbE</t>
  </si>
  <si>
    <t xml:space="preserve">1.15. IPMI integrado 2.0 e KVM com LAN dedicada</t>
  </si>
  <si>
    <t xml:space="preserve">1.16. 8x SAS3 (12Gbps) via Broadcom 3108; </t>
  </si>
  <si>
    <t xml:space="preserve">1.17. Suporte de HW RAID 0, 1, 5, 6, 10, 50, 60</t>
  </si>
  <si>
    <t xml:space="preserve">1.18. SATA3 (6Gbps); RAID 0, 1, 5, 10</t>
  </si>
  <si>
    <t xml:space="preserve">1.19. USB 3.0 (2 traseiros, 2 via cabeçalho), USB 2.0 (2 via cabeçalho, 1 Tipo A)</t>
  </si>
  <si>
    <t xml:space="preserve">1.20 Possuir 3HD de 8 TB com 7.2K</t>
  </si>
  <si>
    <t xml:space="preserve">Garantia</t>
  </si>
  <si>
    <t xml:space="preserve">1. A garantia para todo o hardware e software fornecido deverá ser fornecida pelo próprio fabricante da solução.</t>
  </si>
  <si>
    <r>
      <rPr>
        <sz val="9"/>
        <rFont val="Arial"/>
        <family val="2"/>
        <charset val="1"/>
      </rPr>
      <t xml:space="preserve">2. O tempo de cobertura da garantia será de no mínimo </t>
    </r>
    <r>
      <rPr>
        <sz val="9"/>
        <color rgb="FFFF3333"/>
        <rFont val="Arial"/>
        <family val="2"/>
        <charset val="1"/>
      </rPr>
      <t xml:space="preserve">36 (trinta e seis) </t>
    </r>
    <r>
      <rPr>
        <sz val="9"/>
        <rFont val="Arial"/>
        <family val="2"/>
        <charset val="1"/>
      </rPr>
      <t xml:space="preserve">meses, a contar do recebimento definitivo da Solução.</t>
    </r>
  </si>
  <si>
    <t xml:space="preserve">Estação de Monitoramento Cliente</t>
  </si>
  <si>
    <t xml:space="preserve">Windows 10 Home Single Language (Dell recomenda o Windows 10 Pro.)</t>
  </si>
  <si>
    <t xml:space="preserve">16GB de memória</t>
  </si>
  <si>
    <t xml:space="preserve">Disco rígido de 1TB + Unidade de estado sólido de 128GB</t>
  </si>
  <si>
    <t xml:space="preserve">Design sofisticado e compacto. Mais desempenho com placa de vídeo NVIDIA® Geforce® 940MX de 4GB.</t>
  </si>
  <si>
    <t xml:space="preserve">Mesa Operacional </t>
  </si>
  <si>
    <t xml:space="preserve">Controle de várias câmeras com um único teclado;</t>
  </si>
  <si>
    <t xml:space="preserve">Teclado com 8 botões; </t>
  </si>
  <si>
    <t xml:space="preserve">Display com no minimo duas linha e vinte caracteres;</t>
  </si>
  <si>
    <t xml:space="preserve">Plug &amp; Play compatível com Windows 7,8 e 10; </t>
  </si>
  <si>
    <t xml:space="preserve">Controle de Posicionamento X, Y e Z;</t>
  </si>
  <si>
    <t xml:space="preserve">Possuir Led Indicador de funcionamento;</t>
  </si>
  <si>
    <t xml:space="preserve">Ser confeccionado em ABS de alto impacto;</t>
  </si>
  <si>
    <t xml:space="preserve">Possuir Interface USB;</t>
  </si>
  <si>
    <t xml:space="preserve">Trabalhar com temperaturas entre -25°C a 60°C</t>
  </si>
  <si>
    <r>
      <rPr>
        <sz val="9"/>
        <rFont val="Arial"/>
        <family val="2"/>
        <charset val="1"/>
      </rPr>
      <t xml:space="preserve">Possuir garantia de</t>
    </r>
    <r>
      <rPr>
        <sz val="9"/>
        <color rgb="FFFF3333"/>
        <rFont val="Arial"/>
        <family val="2"/>
        <charset val="1"/>
      </rPr>
      <t xml:space="preserve"> 36 </t>
    </r>
    <r>
      <rPr>
        <sz val="9"/>
        <rFont val="Arial"/>
        <family val="2"/>
        <charset val="1"/>
      </rPr>
      <t xml:space="preserve">meses</t>
    </r>
  </si>
  <si>
    <t xml:space="preserve">Possuir Centro de assistência técnica no Brasil</t>
  </si>
  <si>
    <t xml:space="preserve">Switch Poe não gerenciavel </t>
  </si>
  <si>
    <t xml:space="preserve">1.8</t>
  </si>
  <si>
    <t xml:space="preserve">Nobreak 1400 Va T.e Biv T.s 115v </t>
  </si>
  <si>
    <t xml:space="preserve">1.9</t>
  </si>
  <si>
    <t xml:space="preserve">Software de Monitoramento </t>
  </si>
  <si>
    <t xml:space="preserve">Licença Base Cameras</t>
  </si>
  <si>
    <r>
      <rPr>
        <sz val="9"/>
        <color rgb="FF000000"/>
        <rFont val="Arial"/>
        <family val="2"/>
        <charset val="1"/>
      </rPr>
      <t xml:space="preserve">software com Suporte Por </t>
    </r>
    <r>
      <rPr>
        <sz val="9"/>
        <color rgb="FFFF3333"/>
        <rFont val="Arial"/>
        <family val="2"/>
        <charset val="1"/>
      </rPr>
      <t xml:space="preserve">36</t>
    </r>
    <r>
      <rPr>
        <sz val="9"/>
        <color rgb="FF000000"/>
        <rFont val="Arial"/>
        <family val="2"/>
        <charset val="1"/>
      </rPr>
      <t xml:space="preserve"> Meses</t>
    </r>
  </si>
  <si>
    <t xml:space="preserve">Licença Quantidade de Cameras</t>
  </si>
  <si>
    <t xml:space="preserve">FUNCIONALIDADE DO VIDEOMONITORAMENTO</t>
  </si>
  <si>
    <t xml:space="preserve">O Software de Gerenciamento e Armazenamento de Imagens com licenciamento base para no mínimo 50 (cinquenta) câmeras e permitindo que sejam adicionados um número ilimitado de câmeras e licenças clientes, seja diretamente na mesma base ou realizando Upgrade, sem perder as informações anteriores. </t>
  </si>
  <si>
    <t xml:space="preserve">O software de vídeo monitoramento a ser adquirido deverá possibilitar a utilização de módulos de vídeo inteligente opcionais, sistema analítico de intrusão, além do módulo básico de monitoramento e gravação. O software cliente deverá permitir o acesso de qualquer um dos servidores instalados na rede de monitoração simultaneamente; </t>
  </si>
  <si>
    <t xml:space="preserve">Deverá ter uma arquitetura aberta para permitir a utilização de sistemas de qualquer fabricante que respeitem no mínimo o padrão ONVIF;</t>
  </si>
  <si>
    <t xml:space="preserve">O sistema de gravação será baseado em uma arquitetura de software cliente servidor;</t>
  </si>
  <si>
    <t xml:space="preserve">O Software deve possuir a capacidade de visualizar imagens ao vivo e gravadas de câmeras com armazenagem de vídeo em nuvem; A visualização destas câmeras não deve ocupar uma licença de câmera contratada.</t>
  </si>
  <si>
    <t xml:space="preserve">As câmeras em nuvem deverão ser acessadas, mesmo não estando na rede corporativa da CONTRATADA.</t>
  </si>
  <si>
    <t xml:space="preserve">Não será aceito interligação de câmeras no sistema exclusivamente via RSTP.</t>
  </si>
  <si>
    <t xml:space="preserve">Deverá possuir capacidade de gravar vídeo e áudio em MPEG-4 parte 2 e MPEG-4 parte 10 (H.264) e HEVC (H.265);</t>
  </si>
  <si>
    <t xml:space="preserve">Suporte para gravação "de borda" (em câmeras com cartão SD/SDHC) assegurando gravações no cartão SD da câmera, se a conexão for perdida durante a gravação on-line, e as recuperando automaticamente quando a conexão for restabelecida;</t>
  </si>
  <si>
    <t xml:space="preserve">Deve permitir a atribuição de direitos diferenciados por usuário, permitindo que um determinado usuário possa assistir as imagens, mas não seja capaz de mover determinadas câmeras;</t>
  </si>
  <si>
    <t xml:space="preserve">Deverá permitir a visualização das imagens provenientes de todas as câmeras definidas para a localidade. Tal software deve permitir a utilização de número ilimitado de cliente/usuários com acesso simultâneo, mediante a contratação de licenças de usuário.</t>
  </si>
  <si>
    <t xml:space="preserve"> software deverá permitir a unificação de sistemas de controle de acesso, alarme e reconhecimento de placa, mediante a aquisição de licenças especificas, dentro da mesma interfase gráfica. Não será aceito integração via banco de dados.</t>
  </si>
  <si>
    <t xml:space="preserve">Interface Com os Operadores</t>
  </si>
  <si>
    <t xml:space="preserve">O software de vídeo monitoramento deverá possuir interface gráfica amigável com exibição em tela de funções, menus, janelas de auxílio no idioma português brasileiro utilizando as seguintes operações de vídeo:</t>
  </si>
  <si>
    <t xml:space="preserve">Reprodução; </t>
  </si>
  <si>
    <t xml:space="preserve">Pausa; </t>
  </si>
  <si>
    <t xml:space="preserve">Avanço e retrocesso em diferentes velocidades. </t>
  </si>
  <si>
    <t xml:space="preserve">Controle de velocidade para avanço e retrocesso rápido; </t>
  </si>
  <si>
    <t xml:space="preserve">Mudança da reprodução para um período diferente, utilizando a linha do tempo ou especificando data e horário; </t>
  </si>
  <si>
    <t xml:space="preserve">Capacidade de reprodução e avanço sobre vários arquivos de gravação; </t>
  </si>
  <si>
    <t xml:space="preserve">Sincronização de gravação entre câmeras de mesma localidade, incluindo a reprodução de no mínimo até 64 (sessenta) câmeras ou arquivos de gravação, considerando a visualização unificada em uma tela de operação; </t>
  </si>
  <si>
    <t xml:space="preserve">Mudança da reprodução para o período do alarme, marcador ou limite de movimento seguinte ou anterior; </t>
  </si>
  <si>
    <t xml:space="preserve">Zoom digital com navegação em vídeo reproduzido (Mínimo de 20x); </t>
  </si>
  <si>
    <t xml:space="preserve">Exibição de objetos em movimento no vídeo (até 10 de uma vez); </t>
  </si>
  <si>
    <t xml:space="preserve">Captura e integração instantânea da imagem exibida, normal ou ampliada, em um painel de vídeo e/ou armazenamento como arquivo de imagem; </t>
  </si>
  <si>
    <t xml:space="preserve">Presença de funcionalidade de pesquisa de movimento; </t>
  </si>
  <si>
    <t xml:space="preserve">Localização de movimento na sequência de cenas gravadas a partir de um horário selecionado e exibição do perfil do movimento na linha do tempo;</t>
  </si>
  <si>
    <t xml:space="preserve">Configuração de uma região de interesse para pesquisa de movimento;</t>
  </si>
  <si>
    <t xml:space="preserve">Pesquisa geral de movimento;</t>
  </si>
  <si>
    <t xml:space="preserve">Suportar, tantos monitores por usuário, quanto a placa de vídeo do PC suportar, visualizando um grupo de até 64 (sessenta e quatro) câmeras pré-definidas. Outras câmeras podem ser visualizadas fora do grupo padrão incluídas pela função de “clicar e arrastar” da lista de câmeras;</t>
  </si>
  <si>
    <t xml:space="preserve">Presença de botão com funcionalidade para troca de layouts padrão ou pré-definidos, no mínimo 24 (vinte e quatro) layouts; </t>
  </si>
  <si>
    <t xml:space="preserve">Suporte a múltiplas definições de tela; </t>
  </si>
  <si>
    <t xml:space="preserve">Apresentar facilidade de navegação entre as câmeras e objetos do sistema em formato de árvore de diretórios;</t>
  </si>
  <si>
    <t xml:space="preserve">Controle de movimento de câmera utilizando mouse sobre a imagem e integrado com o controle PTZ ou utilizando a barra de controle PTZ personalizável;</t>
  </si>
  <si>
    <t xml:space="preserve">Ciclos automatizados de retorno à posição inicial (função back to home), agendamento de movimentações PTZ e parada ou inicialização de movimentos.</t>
  </si>
  <si>
    <t xml:space="preserve">Exportação de Trechos</t>
  </si>
  <si>
    <t xml:space="preserve">Exportação de trechos, exportação de partes destacadas de vídeos de uma câmera ou câmeras selecionadas; </t>
  </si>
  <si>
    <t xml:space="preserve">Possibilidade de inclusão de marca d’água em trechos exportados; </t>
  </si>
  <si>
    <t xml:space="preserve">Proteção das gravações originais para preservar a evidência;</t>
  </si>
  <si>
    <t xml:space="preserve">O formato de exportação de trechos deve seguir o formato aberto, comum utilizado em computadores pessoais; </t>
  </si>
  <si>
    <t xml:space="preserve">A exportação deve ser feita no mínimo nas formas: CD/DVD, porta USB, porta de rede (Ethernet) ou disco rígido removível;</t>
  </si>
  <si>
    <t xml:space="preserve">A solução deve permitir acessar os arquivos originalmente gravados no equipamento, sem nenhum tipo de conversão, ou que ele tenha capacidade de exportar arquivos no formato original (sem conversão).</t>
  </si>
  <si>
    <t xml:space="preserve">Configuração de Gravação</t>
  </si>
  <si>
    <t xml:space="preserve">Gravação instantânea do vídeo ao vivo visualizado em um painel de vídeo; </t>
  </si>
  <si>
    <t xml:space="preserve">Configuração da programação de gravação para câmeras com a criação de tarefas de gravação. Considerando: 24 (vinte e quatro) horas por dia, 7 (sete) dias por semana;</t>
  </si>
  <si>
    <t xml:space="preserve">Armazenamento mínimo dos últimos 30 dias com resolução de 1080P e taxa de 15 (quinze) frames por segundo por câmera; </t>
  </si>
  <si>
    <t xml:space="preserve">O software deverá ser capaz de processar 30 frames de cada câmera na resolução máxima, independentemente da quantidade de câmera, limitado apenas pelo hardware do servidor;</t>
  </si>
  <si>
    <t xml:space="preserve">Armazenamento de arquivo com metadados contendo no mínimo, data, hora e referência da câmera; </t>
  </si>
  <si>
    <t xml:space="preserve">Permitir que a gravação seja protegida quando um alarme ocorrer (a partir do momento especificado antes do alarme); </t>
  </si>
  <si>
    <t xml:space="preserve">Habilitação ou desabilitação temporária de tarefas de gravação;</t>
  </si>
  <si>
    <t xml:space="preserve">Exclusão de tarefas de gravação;</t>
  </si>
  <si>
    <t xml:space="preserve">Cópia de tarefas de gravação de uma câmera para outras câmeras. </t>
  </si>
  <si>
    <t xml:space="preserve">Cópia de todas as tarefas de gravação de todas as câmeras de um Servidor para outro;</t>
  </si>
  <si>
    <t xml:space="preserve">Bloqueio de permissão, podendo ser utilizado para impedir que outros usuários visualizem e gravem a partir de uma câmera selecionada ou todas as câmeras de um local selecionado; </t>
  </si>
  <si>
    <t xml:space="preserve">O sistema deverá utilizar o formato de exportação de vídeo, compatível com os principais reprodutores de mercado e suportar os principais formatos de compressão de vídeo de mercado e em múltiplas resoluções, alta e baixa resolução ou simultaneamente. Deve conter um botão de funcionalidade para gravar uma imagem instantânea;</t>
  </si>
  <si>
    <t xml:space="preserve">Gravação contínua, ativada por presença ou ausência de movimentação, iniciada por agendamento ou baseada em alarmes ou eventos previamente configurados. </t>
  </si>
  <si>
    <t xml:space="preserve">Gerenciamento de Gravações:</t>
  </si>
  <si>
    <t xml:space="preserve">Localização de gravações dentro de um período específico; </t>
  </si>
  <si>
    <t xml:space="preserve">Inclusão ou remoção de proteção às gravações; </t>
  </si>
  <si>
    <t xml:space="preserve">Estabelecimento de periodicidade se sobreposição de arquivos de gravações;</t>
  </si>
  <si>
    <t xml:space="preserve">A exportação de trechos deve estar restrita de acordo com os níveis de acesso definidos na ferramenta.</t>
  </si>
  <si>
    <t xml:space="preserve">Configuração dos Alarmes </t>
  </si>
  <si>
    <t xml:space="preserve">Suporte para entradas binárias em câmeras IP, transmissores, receptores e painéis de alarme; </t>
  </si>
  <si>
    <t xml:space="preserve">Suporte para alarmes de violação do painel de alarme; </t>
  </si>
  <si>
    <t xml:space="preserve">Suporte para alarmes de perda/ganho de vídeo; </t>
  </si>
  <si>
    <t xml:space="preserve">Suporte para alarmes de perda/ganho de rede;</t>
  </si>
  <si>
    <t xml:space="preserve">Suporte para alarmes de análise para todos os modos de detecção de movimento; </t>
  </si>
  <si>
    <t xml:space="preserve">Suporte para entradas de alarme de sistemas de terceiros; </t>
  </si>
  <si>
    <t xml:space="preserve">Visualização de uma lista de fontes de alarme e filtragem por tipo de fonte de alarme e se estão atualmente habilitados;</t>
  </si>
  <si>
    <t xml:space="preserve">Exibição da janela de visualização de alarme abaixo das janelas de visualização de vídeo ao vivo ou gravado;</t>
  </si>
  <si>
    <t xml:space="preserve">Configuração do período determinado para cada fonte de alarme com horário de início e término diferente para cada dia da semana; </t>
  </si>
  <si>
    <t xml:space="preserve">Configuração do som do alarme para todas as fontes em um local ou para cada fonte de alarme individualmente;</t>
  </si>
  <si>
    <t xml:space="preserve">Configuração das opções de procedimento do alarme para todas as fontes de alarme em um local ou cada fonte de alarme</t>
  </si>
  <si>
    <t xml:space="preserve">Exclusão de um ou mais alarmes</t>
  </si>
  <si>
    <t xml:space="preserve">Alerta sobre novos alarmes com ícone piscando e som; </t>
  </si>
  <si>
    <t xml:space="preserve">Visualização dos alarmes em uma lista classificada por data e hora;</t>
  </si>
  <si>
    <t xml:space="preserve">Permissão para que os operadores atribuam alarmes (eventos) para manuseio e operação;</t>
  </si>
  <si>
    <t xml:space="preserve">Confirmação de alarmes, inserindo um texto de resposta ao alarme conforme necessário; </t>
  </si>
  <si>
    <t xml:space="preserve">Localização do histórico de alarmes de acordo com critérios específicos, como por exemplo:</t>
  </si>
  <si>
    <t xml:space="preserve">Tipo de alarme; </t>
  </si>
  <si>
    <t xml:space="preserve">Local (is) de origem; </t>
  </si>
  <si>
    <t xml:space="preserve">Fonte (s) de alarme de origem; </t>
  </si>
  <si>
    <t xml:space="preserve">Usuário (s) que confirmou;</t>
  </si>
  <si>
    <t xml:space="preserve">Intervalo de tempo. </t>
  </si>
  <si>
    <t xml:space="preserve">Geração de relatório do histórico de alarmes e exportação para o formato RTF ou CSV;</t>
  </si>
  <si>
    <t xml:space="preserve">Manutenção de registros de alarmes em um Servidor.</t>
  </si>
  <si>
    <t xml:space="preserve">Monitoramento e Diagnóstico</t>
  </si>
  <si>
    <t xml:space="preserve">Gerenciamento do consumo canal de comunicação (link);</t>
  </si>
  <si>
    <t xml:space="preserve">Varredura de dispositivos com o uso de qualquer combinação de endereços de transmissão sobre IP, endereços IP individuais ou intervalos de endereços IP; </t>
  </si>
  <si>
    <t xml:space="preserve">Espaço disponível em disco menor que 30% (trinta por cento) de espaço total disco; </t>
  </si>
  <si>
    <t xml:space="preserve">Espaço total em disco;</t>
  </si>
  <si>
    <t xml:space="preserve">Uma ou mais câmeras não gravando; </t>
  </si>
  <si>
    <t xml:space="preserve">Visualização da lista de dispositivos com identificação de status de operação, considerando a disponibilidade das seguintes informações:</t>
  </si>
  <si>
    <t xml:space="preserve">Espaço disponível em disco; </t>
  </si>
  <si>
    <t xml:space="preserve">Espaço mínimo disponível em disco; </t>
  </si>
  <si>
    <t xml:space="preserve">Espaço usado em disco (total e disponível); </t>
  </si>
  <si>
    <t xml:space="preserve">Porcentagem do espaço usado (espaço utilizado em disco e espaço total em disco); </t>
  </si>
  <si>
    <t xml:space="preserve">Número de câmeras em gravação; </t>
  </si>
  <si>
    <t xml:space="preserve">Número de câmeras não gravando; </t>
  </si>
  <si>
    <t xml:space="preserve">Número de gravações; </t>
  </si>
  <si>
    <t xml:space="preserve">Máximo de gravações;</t>
  </si>
  <si>
    <t xml:space="preserve">Data da última gravação apagada</t>
  </si>
  <si>
    <t xml:space="preserve">Horário do Servidor (em UTC);</t>
  </si>
  <si>
    <t xml:space="preserve">        Visualização da utilização do disco por câmera em um Servidor, exibindo as seguintes informações de cada câmera:</t>
  </si>
  <si>
    <t xml:space="preserve">Horário de início da primeira gravação; </t>
  </si>
  <si>
    <t xml:space="preserve">Horário de término da última gravação; </t>
  </si>
  <si>
    <t xml:space="preserve">Tamanho total de todas as gravações, em Gigabytes; </t>
  </si>
  <si>
    <t xml:space="preserve">Duração total de todas as gravações, no formato hh:mm:ss;</t>
  </si>
  <si>
    <t xml:space="preserve">Taxa de transmissão de gravação (tamanho total/duração total) em Kbps.</t>
  </si>
  <si>
    <t xml:space="preserve">Indicador de status, em cores, para a carga de trabalho da CPU do computador ou central de gerenciamento. </t>
  </si>
  <si>
    <t xml:space="preserve">Controle de Auditoria</t>
  </si>
  <si>
    <t xml:space="preserve">Registro das seguintes ações dos usuários no banco de dados de controle de auditoria: </t>
  </si>
  <si>
    <t xml:space="preserve">Usuário conectado; </t>
  </si>
  <si>
    <t xml:space="preserve">Tentativa de acesso com acesso negado do usuário; </t>
  </si>
  <si>
    <t xml:space="preserve">Usuário desconectado; </t>
  </si>
  <si>
    <t xml:space="preserve">O usuário cancela a atribuição de um alarme;</t>
  </si>
  <si>
    <t xml:space="preserve">O usuário confirma um alarme; </t>
  </si>
  <si>
    <t xml:space="preserve">O usuário administrador exclui um alarme; </t>
  </si>
  <si>
    <t xml:space="preserve">Exportação de gravações; </t>
  </si>
  <si>
    <t xml:space="preserve">Proteção de gravações; </t>
  </si>
  <si>
    <t xml:space="preserve">Inicialização ou interrupção manual das gravações; </t>
  </si>
  <si>
    <t xml:space="preserve">Registro das seguintes informações em cada entrada do registro de auditoria: </t>
  </si>
  <si>
    <t xml:space="preserve">Data e hora em que o usuário executa a ação; </t>
  </si>
  <si>
    <t xml:space="preserve">Identificação do usuário que executa a ação; </t>
  </si>
  <si>
    <t xml:space="preserve">Nome ou endereçamento DNS do computador que executa o software de controle; </t>
  </si>
  <si>
    <t xml:space="preserve">Registro da ação executada. </t>
  </si>
  <si>
    <t xml:space="preserve">Segurança Geral</t>
  </si>
  <si>
    <t xml:space="preserve">O sistema deve permitir aos administradores, com as devidas autorizações, a alteração dos privilégios de usuários, câmera e configurações do sistema a partir de uma interface integrada para esta função; </t>
  </si>
  <si>
    <t xml:space="preserve">O sistema deverá apresentar opções para restringir usuários a uma base de câmera, em tempo real, vídeos ou imagens gravadas ou controle PTZ, definidos por grupos ou privilégios de acesso. Deve ser incluída uma definição de prioridade de acesso a câmera ou a controles de PTZ. Cada usuário deverá utilizar uma senha pessoal e intransferível para utilização do sistema. O sistema também deve prover opção para incluir ou remover o acesso às câmeras; </t>
  </si>
  <si>
    <t xml:space="preserve">O sistema deverá ser escalável, podendo atingir uma quantidade ilimitada de servidores e câmeras conectados a estes. Caso o modelo Comercializado não permita a instalação em um número ilimitado de servidores, deve ser facultado ao CONTRATANTE a contratação de upgrade de licença, até atingir esta necessidade, quando for necessário. Este upgrade deve consistir de apenas uma licença, não sendo aceito licenças independentes por servidor.</t>
  </si>
  <si>
    <t xml:space="preserve">O sistema deverá apresentar opções de definição de zonas de privacidade pelo usuário autorizado, restringindo a visualização em tempo real, gravação ou visualização posterior, permitindo a um grupo específico visualizar e liberar o acesso a visualização destas zonas;</t>
  </si>
  <si>
    <t xml:space="preserve">O sistema deverá ter capacidade de gerenciar todos os servidores conectados através da rede com um sistema de gerenciamento integrado que permite aos administradores configurar os servidores, usuários, grupos e câmeras em várias localidades. O sistema deverá fornecer uma interface integrada às funcionalidades administrativas, de fácil utilização, onde todas as configurações de servidores, gerenciamento de acesso e câmera são feitas. Este gerenciamento poderá ser feito de forma remota, tanto para rede local quanto para internet; </t>
  </si>
  <si>
    <t xml:space="preserve">O sistema deve manter registros abrangentes e correlatos de forma segura sobre todas as alterações feitas nas configurações do sistema considerando quando, quem e como foi feito;</t>
  </si>
  <si>
    <t xml:space="preserve">Deverá constar no sistema a capacidade de bloquear ou aceitar conexões remotas de endereços IP;</t>
  </si>
  <si>
    <t xml:space="preserve">A solução deve apresentar alternativas de continuidade, por redundância, para pontos únicos tais como, servidores, serviços centrais, equipamentos de controle, etc. </t>
  </si>
  <si>
    <t xml:space="preserve">Conjunto De Ferramentas Para O Desenvolvimento De Software (Sdk):</t>
  </si>
  <si>
    <t xml:space="preserve">O SDK deverá fornecer a capacidade de embarcar as aplicações de monitoramento e visualização de vídeo gravado em aplicações de terceiros e deverá possuir no mínimo as seguintes características:</t>
  </si>
  <si>
    <t xml:space="preserve">Suportar Windows XP/Vista/2003/2008 e/ou Linux;</t>
  </si>
  <si>
    <t xml:space="preserve">Suportar visualização ao vivo de mais que uma câmera na mesma aplicação; </t>
  </si>
  <si>
    <t xml:space="preserve">Suportar a visualização de vídeo gravado por um determinado intervalo de tempo; </t>
  </si>
  <si>
    <t xml:space="preserve">Suportar a exportação de uma sequência de vídeo por um determinado intervalo de tempo; </t>
  </si>
  <si>
    <t xml:space="preserve">Suportar Linguagens de Desenvolvimento de alto nível como JScript, VBScript, Visual Basic, Java, C, C++ e C1; </t>
  </si>
  <si>
    <t xml:space="preserve">Suportar diferentes topologias de redes IP como: LAN, WAN, VPN, Internet, Wireless e Celular; </t>
  </si>
  <si>
    <t xml:space="preserve">Suportar a transmissão de streams Multicast sobre LAN e WAN;</t>
  </si>
  <si>
    <t xml:space="preserve">Suportar funcionalidades que possibilita o envio de streams de vídeo e áudio através de NATs e Firewalls. </t>
  </si>
  <si>
    <t xml:space="preserve">Licença por Câmera:</t>
  </si>
  <si>
    <t xml:space="preserve">Deverá ser fornecida licença individual permanente para cada câmera instalada, não sendo aceito a contratação de pacotes de licenças. </t>
  </si>
  <si>
    <t xml:space="preserve">Aplicações Clientes</t>
  </si>
  <si>
    <t xml:space="preserve">A aplicação cliente deverá ser composta pelos seguintes módulos:</t>
  </si>
  <si>
    <t xml:space="preserve">Aplicação de ferramenta de configuração, </t>
  </si>
  <si>
    <t xml:space="preserve">Aplicação de visualização ao vivo, </t>
  </si>
  <si>
    <t xml:space="preserve">Aplicação de Visualização de vídeo gravado, </t>
  </si>
  <si>
    <t xml:space="preserve">Aplicação web de visualização ao vivo, </t>
  </si>
  <si>
    <t xml:space="preserve">Aplicação web de visualização de vídeo gravado,</t>
  </si>
  <si>
    <t xml:space="preserve">Aplicação para edição de macros,</t>
  </si>
  <si>
    <t xml:space="preserve">Aplicação de geração de relatório de eventos; </t>
  </si>
  <si>
    <t xml:space="preserve">A aplicação cliente deverá ser capaz de executar simultaneamente as seguintes aplicações, sem interferência com nenhuma das operações das aplicações dos servidores de vídeo (gravação, alarmes, etc.):</t>
  </si>
  <si>
    <t xml:space="preserve">Visualização de câmeras ao vivo;</t>
  </si>
  <si>
    <t xml:space="preserve">Visualização de sequências de câmeras ao vivo;</t>
  </si>
  <si>
    <t xml:space="preserve">Controle de câmeras PTZ; </t>
  </si>
  <si>
    <t xml:space="preserve">Visualização de vídeo gravado; </t>
  </si>
  <si>
    <t xml:space="preserve">Recuperação de vídeo gravado; </t>
  </si>
  <si>
    <t xml:space="preserve">Criação e impressão de fotos extraídas de uma fonte de vídeo ao vivo; </t>
  </si>
  <si>
    <t xml:space="preserve">Replay instantâneo de vídeo ao vivo; </t>
  </si>
  <si>
    <t xml:space="preserve">Uso de mapas; </t>
  </si>
  <si>
    <t xml:space="preserve">Parametrização das configurações do sistema; </t>
  </si>
  <si>
    <t xml:space="preserve">Execução de macros do sistema; </t>
  </si>
  <si>
    <t xml:space="preserve">Visualização e gerenciamento de alarmes; </t>
  </si>
  <si>
    <t xml:space="preserve">Criação e impressão de fotos extraídas de uma fonte de vídeo gravado; </t>
  </si>
  <si>
    <t xml:space="preserve">Bloqueio de câmeras para usuários menos privilegiados;</t>
  </si>
  <si>
    <t xml:space="preserve">Desbloqueio de câmeras. </t>
  </si>
  <si>
    <t xml:space="preserve">Cada estação de monitoramento rodando as aplicações cliente, exceto as baseadas em ambiente web, deverá estar apta para usar um teclado de CFTV, um teclado de PC, um mouse, ou um controlador de jogos padrão joystick que podem controlar todo o conjunto de câmeras através do sistema, mesmo que o sistema seja composto por câmeras motorizadas produzidas por diversos fabricantes; </t>
  </si>
  <si>
    <t xml:space="preserve">Todas as aplicações cliente deverão permitir rodar simultaneamente múltiplas instâncias por um ou vários usuários. O número de instâncias das aplicações “Visualizador de Vídeo ao Vivo”, “Visualizador de Vídeo Gravado”, “Visualizador Web de Vídeo ao Vivo” e “Visualizador Web de Vídeo Gravado” deverão ser limitadas apenas pelo número de licenças disponíveis e capacidade da estação de monitoramento; </t>
  </si>
  <si>
    <t xml:space="preserve">Todas as aplicações deverão fornecer um mecanismo de autenticação para verificar a validade do usuário. O administrador, que terá todos os direitos e privilégios, deverá poder definir os direitos de acesso de cada usuário no sistema; </t>
  </si>
  <si>
    <t xml:space="preserve">A aplicação cliente deverá possibilitar o agrupamento de direitos de acessos e privilégios comuns a vários usuários, definindo um Grupo de Usuário. Os membros de um grupo de usuários deverão herdar os direitos e privilégios do Grupo de Usuários a quem estão subordinados. O agrupamento de usuários deverá ser permitido; </t>
  </si>
  <si>
    <t xml:space="preserve">Todas as aplicações cliente deverão suportar o mecanismo de acesso supervisionado, o qual requer dois usuários (o supervisor e o supervisionado) para entrarem com suas identificações e senhas e assim o usuário supervisionado tenha acesso à aplicação; </t>
  </si>
  <si>
    <t xml:space="preserve">A aplicação cliente deverá permitir aos administradores terem a capacidade de bloquearem streams de vídeo aos usuários de mais baixo nível. A aplicação cliente deverá ter capacidade de configurar 10 ou mais diferentes níveis de usuários, sendo que os usuários com prioridade mais alta poderão bloquear informações de vídeo ao vivo aos usuários com prioridade inferior.</t>
  </si>
  <si>
    <t xml:space="preserve">Aplicativos Móveis</t>
  </si>
  <si>
    <t xml:space="preserve">A Plataforma de Segurança deve apoiar aplicativos móveis para vários smartphones off-the-shelf e tablets. Os aplicativos móveis devem comunicar com o servidor móvel da Plataforma sobre qualquer conexão WiFi ou IP sem fio; </t>
  </si>
  <si>
    <t xml:space="preserve">Os aplicativos móveis devem se comunicar com a Plataforma através de um Server Mobile (o mesmo que o cliente Web);</t>
  </si>
  <si>
    <t xml:space="preserve">O sistema deve possuir as seguintes funcionalidades:</t>
  </si>
  <si>
    <t xml:space="preserve">Licenciamento por dispositivo móvel, com opção para acesso ilimitado; </t>
  </si>
  <si>
    <t xml:space="preserve">Monitoramento ao vivo, incluindo comando e controle da Plataforma de segurança; </t>
  </si>
  <si>
    <t xml:space="preserve">Receber notificações push alarme da Apple Push Notification Server ou servidor de envio Google Android;</t>
  </si>
  <si>
    <t xml:space="preserve">A gestão de alarmes (vista e reconhecer alarmes, vídeo amarrado a alarmes);</t>
  </si>
  <si>
    <t xml:space="preserve">Enviar fluxo de vídeo a partir do dispositivo móvel usando a câmera embutida;</t>
  </si>
  <si>
    <t xml:space="preserve">Os fluxos de vídeo dos dispositivos móveis devem estar disponíveis na Plataforma de segurança para serem vistos com o vídeo ao vivo e gravado; </t>
  </si>
  <si>
    <t xml:space="preserve">Salvar vídeos diretamente no dispositivo; </t>
  </si>
  <si>
    <t xml:space="preserve">Ver vídeo ligado a eventos de alarmes; </t>
  </si>
  <si>
    <t xml:space="preserve">Deverão ser fornecidas todas as licenças para o perfeito funcionamento desta aplicação. </t>
  </si>
  <si>
    <t xml:space="preserve">Matriz Virtual</t>
  </si>
  <si>
    <t xml:space="preserve">A Matriz Virtual deverá ser capaz de executar macros em VBScript (ou outras linguagens de script) na ocorrência de eventos ou por agendamentos pré-definidos. Um agendamento deverá definir um padrão de recorrência e um tempo de cobertura;</t>
  </si>
  <si>
    <t xml:space="preserve">A Matriz Virtual deverá ser capaz de executar módulos de interface de geração de metadados de terceiros, baseado em agendamentos pré-definidos. Um agendamento deverá definir um padrão de recorrência e um tempo de cobertura; </t>
  </si>
  <si>
    <t xml:space="preserve"> A Matriz Virtual deverá ser capaz de ter interface com sistemas de “video walls” através de um                 teclado de CFTV conectado a um decoder;   </t>
  </si>
  <si>
    <t xml:space="preserve">A Matriz Virtual deverá possibilitar que os usuários do sistema controlem as câmeras conectadas     a uma matriz analógica de CFTV como se essas câmeras estivessem conectadas aos encoders.</t>
  </si>
  <si>
    <t xml:space="preserve">Sistemas Operacionais e Recursos Suportados</t>
  </si>
  <si>
    <t xml:space="preserve">O sistema deve funcionar nos seguintes sistemas operacionais, no mínimo:</t>
  </si>
  <si>
    <t xml:space="preserve">Windows 7 Professional (32/64-bit); </t>
  </si>
  <si>
    <t xml:space="preserve">Windows 10 pro (32/64-bit); </t>
  </si>
  <si>
    <t xml:space="preserve">Windows 8 pro (32/64-bit); </t>
  </si>
  <si>
    <t xml:space="preserve">Windows Server® 2008 Standard R2 (32/64-bit);</t>
  </si>
  <si>
    <t xml:space="preserve">Windows Server® 2012 Standard (32/64-bit);</t>
  </si>
  <si>
    <t xml:space="preserve">Windows Server® 2016 Standard (32/64-bit);</t>
  </si>
  <si>
    <t xml:space="preserve">O sistema deve ter a capacidade de integração com o Windows Active Directory.</t>
  </si>
  <si>
    <t xml:space="preserve">O sistema deve ser capaz de integração com produtos de terceiros que se comunicam através de comunicação I/O padrão; </t>
  </si>
  <si>
    <t xml:space="preserve">O sistema deve voltar ao normal depois de uma interrupção na rede sem a necessidade de intervenção do operador; </t>
  </si>
  <si>
    <t xml:space="preserve">O sistema deverá ser atualizado de uma versão para outra sem que o usuário precise desinstalar a versão anterior; </t>
  </si>
  <si>
    <t xml:space="preserve">Cliente WEB</t>
  </si>
  <si>
    <t xml:space="preserve">O Cliente WEB deve permitir aos usuários executarem a configuração, gerenciamento e emissão de relatórios do Software de Controle de Acesso.</t>
  </si>
  <si>
    <t xml:space="preserve">O Cliente WEB deve ser acessível através de navegadores como Google Chrome, Mozilla Firefox e Microsoft Internet Explorer. </t>
  </si>
  <si>
    <t xml:space="preserve">Não deve requerer o download de nenhum arquivo específico do Software de Controle de Acesso ou executável da estação de trabalho.</t>
  </si>
  <si>
    <t xml:space="preserve">Funcionalidades disponíveis através do cliente WEB incluem:</t>
  </si>
  <si>
    <t xml:space="preserve">Configuração e Gerenciamento de titulares e grupos de titulares</t>
  </si>
  <si>
    <t xml:space="preserve">Configuração e Gerenciamento de Credenciais</t>
  </si>
  <si>
    <t xml:space="preserve">Configuração e Gerenciamento de Regras de Acesso</t>
  </si>
  <si>
    <t xml:space="preserve">Impressão de crachás através da rede</t>
  </si>
  <si>
    <t xml:space="preserve">Atribuição de regras de acesso a portas e áreas</t>
  </si>
  <si>
    <t xml:space="preserve">Gerenciamento de Visitantes, incluindo Entrada, Saída e Relatórios</t>
  </si>
  <si>
    <t xml:space="preserve">Relatórios Avançados</t>
  </si>
  <si>
    <t xml:space="preserve">1.10</t>
  </si>
  <si>
    <t xml:space="preserve">Material Instalação Video Wall / Servidor</t>
  </si>
  <si>
    <t xml:space="preserve">Material Rede Lógica / Infraestrutura</t>
  </si>
  <si>
    <t xml:space="preserve">1.11</t>
  </si>
  <si>
    <r>
      <rPr>
        <sz val="9"/>
        <color rgb="FF000000"/>
        <rFont val="Arial"/>
        <family val="2"/>
        <charset val="1"/>
      </rPr>
      <t xml:space="preserve">2.2. O tempo de cobertura da garantia será de no mínimo </t>
    </r>
    <r>
      <rPr>
        <sz val="9"/>
        <color rgb="FFFF3333"/>
        <rFont val="Arial"/>
        <family val="2"/>
        <charset val="1"/>
      </rPr>
      <t xml:space="preserve">36 (trinta e seis) m</t>
    </r>
    <r>
      <rPr>
        <sz val="9"/>
        <color rgb="FF000000"/>
        <rFont val="Arial"/>
        <family val="2"/>
        <charset val="1"/>
      </rPr>
      <t xml:space="preserve">eses, a contar do recebimento definitivo da Solução.</t>
    </r>
  </si>
  <si>
    <r>
      <rPr>
        <sz val="9"/>
        <color rgb="FF000000"/>
        <rFont val="Arial"/>
        <family val="2"/>
        <charset val="1"/>
      </rPr>
      <t xml:space="preserve">3.1. O suporte técnico deverá ser realizado pela Contratada remota ou localmente se necessário, após a conclusão dos serviços de instalações e pelo período de </t>
    </r>
    <r>
      <rPr>
        <sz val="9"/>
        <color rgb="FFFF3333"/>
        <rFont val="Arial"/>
        <family val="2"/>
        <charset val="1"/>
      </rPr>
      <t xml:space="preserve">36 (trinta e seis) </t>
    </r>
    <r>
      <rPr>
        <sz val="9"/>
        <color rgb="FF000000"/>
        <rFont val="Arial"/>
        <family val="2"/>
        <charset val="1"/>
      </rPr>
      <t xml:space="preserve">meses após o recebimento definitivo da Solução.</t>
    </r>
  </si>
  <si>
    <t xml:space="preserve">1.12</t>
  </si>
  <si>
    <t xml:space="preserve">Local de Instalação</t>
  </si>
  <si>
    <t xml:space="preserve">Ponto 01- Av Siqueira Campos X Rua Américo Timóteo</t>
  </si>
  <si>
    <t xml:space="preserve">01 câmera dome móvel externa de alta definição</t>
  </si>
  <si>
    <t xml:space="preserve">01 Poste Concreto 10 Metros Livre</t>
  </si>
  <si>
    <t xml:space="preserve">01 Nobreak</t>
  </si>
  <si>
    <t xml:space="preserve">01 Estrutura monobloco para acondicionar os equipamentos em poste</t>
  </si>
  <si>
    <t xml:space="preserve">Ponto 02- Av Siqueira Campos X Rua Rotariano Antonio V. dos Reis ( Forum )</t>
  </si>
  <si>
    <t xml:space="preserve">Ponto 03- Av Paraguaçu X Av Siqueira Campos</t>
  </si>
  <si>
    <t xml:space="preserve">Ponto 04- Centro de Convergência- Praça do Bombeiro</t>
  </si>
  <si>
    <t xml:space="preserve">Ponto 05- Av Brasil X Av Paraguaçu (Fonte Luminosa)</t>
  </si>
  <si>
    <t xml:space="preserve">04 câmeras fixas bullet</t>
  </si>
  <si>
    <t xml:space="preserve">01 Switch Poe não gerenciável </t>
  </si>
  <si>
    <t xml:space="preserve">01 nobreak </t>
  </si>
  <si>
    <t xml:space="preserve">Ponto 06- Rua XV de Novembro X Rua Irmã Gomes (Praça da Matriz)</t>
  </si>
  <si>
    <t xml:space="preserve">04 câmeras fixas bullet </t>
  </si>
  <si>
    <t xml:space="preserve">Ponto 07- Rua Manoel Antonio de Souza X Rua José Salomão</t>
  </si>
  <si>
    <t xml:space="preserve">04 câmeras fixas bullet IB8369-A</t>
  </si>
  <si>
    <t xml:space="preserve">Ponto 08- Rua 7 de setembro X Rua 12 de março</t>
  </si>
  <si>
    <t xml:space="preserve">Ponto 09- Sede Guarda Municipal- Av Aeroporto S/Nº (Centro de Convergência)</t>
  </si>
  <si>
    <t xml:space="preserve">01 Sistema de vídeo wall</t>
  </si>
  <si>
    <t xml:space="preserve">01 servidor storage</t>
  </si>
  <si>
    <t xml:space="preserve">01 estação de monitoramento </t>
  </si>
  <si>
    <t xml:space="preserve">01 Mesa Controladora (speed Dome )</t>
  </si>
  <si>
    <t xml:space="preserve">02 câmeras fixas bullet</t>
  </si>
  <si>
    <t xml:space="preserve">01 Switch Poe não gerenciável</t>
  </si>
  <si>
    <t xml:space="preserve">Observação:Para todos os pontos segue os locais parta ser tomada como base, mas poderá haver pequenas alterações de acordo com a necessidade ou infraestrutura do local. </t>
  </si>
  <si>
    <t xml:space="preserve">TOTAL ITEM 3</t>
  </si>
  <si>
    <t xml:space="preserve">4</t>
  </si>
  <si>
    <t xml:space="preserve">CPOS</t>
  </si>
  <si>
    <t xml:space="preserve">SERVIÇOS PRELIMINARES</t>
  </si>
  <si>
    <t xml:space="preserve">02.08.040</t>
  </si>
  <si>
    <t xml:space="preserve">Placa em lona com impressão digital e requadro emmetalon - 3,00mx1,50mm</t>
  </si>
  <si>
    <t xml:space="preserve">m2</t>
  </si>
  <si>
    <t xml:space="preserve">TOTAL ITEM 4</t>
  </si>
  <si>
    <t xml:space="preserve">TOTAL DO PROJETO</t>
  </si>
  <si>
    <t xml:space="preserve">Paraguaçu Paulista, 01 de agosto de 2018</t>
  </si>
  <si>
    <t xml:space="preserve">Joaquim Carlos Cambraia </t>
  </si>
  <si>
    <t xml:space="preserve">Engº civil CREA 0600278645</t>
  </si>
  <si>
    <t xml:space="preserve">Timbre da empresa</t>
  </si>
  <si>
    <t xml:space="preserve"> CRONOGRAMA FÍSICO FINANCEIRO</t>
  </si>
  <si>
    <t xml:space="preserve">OBJETO: SISTEMA DE MONITORAMENTO DE SEGURANÇA POR CÂMARAS</t>
  </si>
  <si>
    <t xml:space="preserve">LOCAL: CIDADE DE PARAGUAÇU PAULISTA - SP</t>
  </si>
  <si>
    <t xml:space="preserve">MÊS</t>
  </si>
  <si>
    <t xml:space="preserve">MÊS 1 </t>
  </si>
  <si>
    <t xml:space="preserve">MÊS 2</t>
  </si>
  <si>
    <t xml:space="preserve">MÊS 3</t>
  </si>
  <si>
    <t xml:space="preserve">MÊS 4</t>
  </si>
  <si>
    <t xml:space="preserve">MÊS 5</t>
  </si>
  <si>
    <t xml:space="preserve">MÊS 6</t>
  </si>
  <si>
    <t xml:space="preserve">TOTAL</t>
  </si>
  <si>
    <t xml:space="preserve">SERVIÇOS</t>
  </si>
  <si>
    <t xml:space="preserve">1              30</t>
  </si>
  <si>
    <t xml:space="preserve">1.0</t>
  </si>
  <si>
    <r>
      <rPr>
        <b val="true"/>
        <sz val="9"/>
        <rFont val="Arial"/>
        <family val="2"/>
        <charset val="1"/>
      </rPr>
      <t xml:space="preserve">PONTO 08 </t>
    </r>
    <r>
      <rPr>
        <sz val="9"/>
        <rFont val="Arial"/>
        <family val="2"/>
        <charset val="1"/>
      </rPr>
      <t xml:space="preserve"> - RUA 7 DE SETEMBRO x RUA 12 DE MARÇOS - 4 FIXA - C10 -                                                             </t>
    </r>
    <r>
      <rPr>
        <b val="true"/>
        <sz val="9"/>
        <rFont val="Arial"/>
        <family val="2"/>
        <charset val="1"/>
      </rPr>
      <t xml:space="preserve">PONTO 05</t>
    </r>
    <r>
      <rPr>
        <sz val="9"/>
        <rFont val="Arial"/>
        <family val="2"/>
        <charset val="1"/>
      </rPr>
      <t xml:space="preserve"> - FONTE LUMINOSA - 4FIXA - C3  -                                           </t>
    </r>
    <r>
      <rPr>
        <b val="true"/>
        <sz val="9"/>
        <rFont val="Arial"/>
        <family val="2"/>
        <charset val="1"/>
      </rPr>
      <t xml:space="preserve">PONTO 07</t>
    </r>
    <r>
      <rPr>
        <sz val="9"/>
        <rFont val="Arial"/>
        <family val="2"/>
        <charset val="1"/>
      </rPr>
      <t xml:space="preserve">- AV. MANOEL ANTONIO DE SOUZA x RUA JOSÉ SALOMÃO - 4 FIXA - C7 -                                                           </t>
    </r>
    <r>
      <rPr>
        <b val="true"/>
        <sz val="9"/>
        <rFont val="Arial"/>
        <family val="2"/>
        <charset val="1"/>
      </rPr>
      <t xml:space="preserve">PONTO 06</t>
    </r>
    <r>
      <rPr>
        <sz val="9"/>
        <rFont val="Arial"/>
        <family val="2"/>
        <charset val="1"/>
      </rPr>
      <t xml:space="preserve">- RUA XV DE NOVEMBRO x  RUA IRMÃ GOMES - 4 FIXA - C9 </t>
    </r>
  </si>
  <si>
    <t xml:space="preserve">%</t>
  </si>
  <si>
    <t xml:space="preserve">R$</t>
  </si>
  <si>
    <r>
      <rPr>
        <b val="true"/>
        <sz val="9"/>
        <rFont val="Arial"/>
        <family val="2"/>
        <charset val="1"/>
      </rPr>
      <t xml:space="preserve">Ponto 03 </t>
    </r>
    <r>
      <rPr>
        <sz val="9"/>
        <rFont val="Arial"/>
        <family val="2"/>
        <charset val="1"/>
      </rPr>
      <t xml:space="preserve">- AV. PARAGUAÇU x AV. SIQUEIRA CAMPOS - PTZ - C1                                                                                        </t>
    </r>
    <r>
      <rPr>
        <b val="true"/>
        <sz val="9"/>
        <rFont val="Arial"/>
        <family val="2"/>
        <charset val="1"/>
      </rPr>
      <t xml:space="preserve">Ponto 01</t>
    </r>
    <r>
      <rPr>
        <sz val="9"/>
        <rFont val="Arial"/>
        <family val="2"/>
        <charset val="1"/>
      </rPr>
      <t xml:space="preserve"> - AV. SIQUEIRA CAMPOS x  RUA AMÉRICO TIMÓTEO - PTZ - C8                                                                             </t>
    </r>
    <r>
      <rPr>
        <b val="true"/>
        <sz val="9"/>
        <rFont val="Arial"/>
        <family val="2"/>
        <charset val="1"/>
      </rPr>
      <t xml:space="preserve">Ponto 02 </t>
    </r>
    <r>
      <rPr>
        <sz val="9"/>
        <rFont val="Arial"/>
        <family val="2"/>
        <charset val="1"/>
      </rPr>
      <t xml:space="preserve">- FORUM - PTZ - C2                                                                    </t>
    </r>
    <r>
      <rPr>
        <b val="true"/>
        <sz val="9"/>
        <rFont val="Arial"/>
        <family val="2"/>
        <charset val="1"/>
      </rPr>
      <t xml:space="preserve">Ponto 09</t>
    </r>
    <r>
      <rPr>
        <sz val="9"/>
        <rFont val="Arial"/>
        <family val="2"/>
        <charset val="1"/>
      </rPr>
      <t xml:space="preserve"> - PRAÇA CENTRO DE CONVENÇÕES - PTZ - C6 -                          </t>
    </r>
  </si>
  <si>
    <r>
      <rPr>
        <b val="true"/>
        <sz val="9"/>
        <rFont val="Arial"/>
        <family val="2"/>
        <charset val="1"/>
      </rPr>
      <t xml:space="preserve">PONTO 04</t>
    </r>
    <r>
      <rPr>
        <sz val="9"/>
        <rFont val="Arial"/>
        <family val="2"/>
        <charset val="1"/>
      </rPr>
      <t xml:space="preserve"> - SEDE GM - MONITORAMENTO  PREFEITURA DE PARAGUAÇU PTA ,SERVIDOR, VIDEOWALL, SOFTWARE DE GERENCIAMENTO </t>
    </r>
  </si>
  <si>
    <t xml:space="preserve">TOTAL  (R$)</t>
  </si>
  <si>
    <t xml:space="preserve">TOTAL ACUMULADO DOS SERVIÇOS (R$)</t>
  </si>
  <si>
    <t xml:space="preserve">Local e data</t>
  </si>
  <si>
    <t xml:space="preserve">Resp. da empresa</t>
  </si>
  <si>
    <t xml:space="preserve">TIMBRE DA EMPRESA</t>
  </si>
  <si>
    <t xml:space="preserve">                                                        PLANILHA FINAL CONSOLIDADA</t>
  </si>
  <si>
    <r>
      <rPr>
        <sz val="10"/>
        <rFont val="Arial"/>
        <family val="2"/>
        <charset val="1"/>
      </rPr>
      <t xml:space="preserve">32. Possuir garantia de no mínimo </t>
    </r>
    <r>
      <rPr>
        <sz val="10"/>
        <color rgb="FFFF3333"/>
        <rFont val="Arial"/>
        <family val="2"/>
        <charset val="1"/>
      </rPr>
      <t xml:space="preserve">36 </t>
    </r>
    <r>
      <rPr>
        <sz val="10"/>
        <rFont val="Arial"/>
        <family val="2"/>
        <charset val="1"/>
      </rPr>
      <t xml:space="preserve">meses;</t>
    </r>
  </si>
  <si>
    <r>
      <rPr>
        <sz val="10"/>
        <rFont val="Arial"/>
        <family val="2"/>
        <charset val="1"/>
      </rPr>
      <t xml:space="preserve">14. Possui garantia de </t>
    </r>
    <r>
      <rPr>
        <sz val="10"/>
        <color rgb="FFFF3333"/>
        <rFont val="Arial"/>
        <family val="2"/>
        <charset val="1"/>
      </rPr>
      <t xml:space="preserve">36 </t>
    </r>
    <r>
      <rPr>
        <sz val="10"/>
        <rFont val="Arial"/>
        <family val="2"/>
        <charset val="1"/>
      </rPr>
      <t xml:space="preserve">meses;</t>
    </r>
  </si>
  <si>
    <t xml:space="preserve">1. Estrutura Monobloco para acodicionar os equipamentos em poste</t>
  </si>
  <si>
    <t xml:space="preserve">Nobreak  1400 Va T.e Biv T.s 115v</t>
  </si>
  <si>
    <t xml:space="preserve">Material para instalação ( Prever todo material Necessário para implantação conforme vistoria )</t>
  </si>
  <si>
    <r>
      <rPr>
        <sz val="10"/>
        <rFont val="Arial"/>
        <family val="2"/>
        <charset val="1"/>
      </rPr>
      <t xml:space="preserve">2.2. O tempo de cobertura da garantia será de no mínimo </t>
    </r>
    <r>
      <rPr>
        <sz val="10"/>
        <color rgb="FFFF3333"/>
        <rFont val="Arial"/>
        <family val="2"/>
        <charset val="1"/>
      </rPr>
      <t xml:space="preserve">36 (trinta e seis) meses</t>
    </r>
    <r>
      <rPr>
        <sz val="10"/>
        <rFont val="Arial"/>
        <family val="2"/>
        <charset val="1"/>
      </rPr>
      <t xml:space="preserve">, a contar do recebimento definitivo da Solução.</t>
    </r>
  </si>
  <si>
    <r>
      <rPr>
        <sz val="10"/>
        <rFont val="Arial"/>
        <family val="2"/>
        <charset val="1"/>
      </rPr>
      <t xml:space="preserve">3.1. O suporte técnico deverá ser realizado pela Contratada remota ou localmente se necessário, após a conclusão dos serviços de instalações e pelo período de </t>
    </r>
    <r>
      <rPr>
        <sz val="10"/>
        <color rgb="FFFF3333"/>
        <rFont val="Arial"/>
        <family val="2"/>
        <charset val="1"/>
      </rPr>
      <t xml:space="preserve">36 (trinta e seis) </t>
    </r>
    <r>
      <rPr>
        <sz val="10"/>
        <rFont val="Arial"/>
        <family val="2"/>
        <charset val="1"/>
      </rPr>
      <t xml:space="preserve">meses após o recebimento definitivo da Solução.</t>
    </r>
  </si>
  <si>
    <t xml:space="preserve">TOTAL SUB ITEM 1</t>
  </si>
  <si>
    <t xml:space="preserve">Bosch      Genetec;         Milestone      Digifort;</t>
  </si>
  <si>
    <t xml:space="preserve">Aimetis;           Verint;                Seventh;               ISS;</t>
  </si>
  <si>
    <t xml:space="preserve">Nuuo;      Aimetis;      OnSSI;          Pelco;         Tedenium</t>
  </si>
  <si>
    <t xml:space="preserve">Material para instalação( Prever todo material Necessário para implantação conforme vistoria )</t>
  </si>
  <si>
    <r>
      <rPr>
        <sz val="10"/>
        <rFont val="Arial"/>
        <family val="2"/>
        <charset val="1"/>
      </rPr>
      <t xml:space="preserve">2.2. O tempo de cobertura da garantia será de no mínimo </t>
    </r>
    <r>
      <rPr>
        <sz val="10"/>
        <color rgb="FFFF3333"/>
        <rFont val="Arial"/>
        <family val="2"/>
        <charset val="1"/>
      </rPr>
      <t xml:space="preserve">36 (trinta e seis) </t>
    </r>
    <r>
      <rPr>
        <sz val="10"/>
        <rFont val="Arial"/>
        <family val="2"/>
        <charset val="1"/>
      </rPr>
      <t xml:space="preserve">meses, a contar do recebimento definitivo da Solução</t>
    </r>
  </si>
  <si>
    <r>
      <rPr>
        <sz val="10"/>
        <rFont val="Arial"/>
        <family val="2"/>
        <charset val="1"/>
      </rPr>
      <t xml:space="preserve">3.1. O suporte técnico deverá ser realizado pela Contratada remota ou localmente se necessário, após a conclusão dos serviços de instalações e pelo período de </t>
    </r>
    <r>
      <rPr>
        <sz val="10"/>
        <color rgb="FFFF3333"/>
        <rFont val="Arial"/>
        <family val="2"/>
        <charset val="1"/>
      </rPr>
      <t xml:space="preserve">36 (trinta e seis)</t>
    </r>
    <r>
      <rPr>
        <sz val="10"/>
        <rFont val="Arial"/>
        <family val="2"/>
        <charset val="1"/>
      </rPr>
      <t xml:space="preserve"> meses após o recebimento definitivo da Solução.</t>
    </r>
  </si>
  <si>
    <t xml:space="preserve">2. O tempo de cobertura da garantia será de no mínimo 12 (doze) meses, a contar do recebimento definitivo da Solução.</t>
  </si>
  <si>
    <r>
      <rPr>
        <sz val="10"/>
        <rFont val="Arial"/>
        <family val="2"/>
        <charset val="1"/>
      </rPr>
      <t xml:space="preserve">Possuir garantia de </t>
    </r>
    <r>
      <rPr>
        <sz val="10"/>
        <color rgb="FFFF3333"/>
        <rFont val="Arial"/>
        <family val="2"/>
        <charset val="1"/>
      </rPr>
      <t xml:space="preserve">36 </t>
    </r>
    <r>
      <rPr>
        <sz val="10"/>
        <rFont val="Arial"/>
        <family val="2"/>
        <charset val="1"/>
      </rPr>
      <t xml:space="preserve">meses</t>
    </r>
  </si>
  <si>
    <r>
      <rPr>
        <sz val="10"/>
        <rFont val="Arial"/>
        <family val="2"/>
        <charset val="1"/>
      </rPr>
      <t xml:space="preserve">14. Possui garantia de </t>
    </r>
    <r>
      <rPr>
        <sz val="10"/>
        <color rgb="FFFF3333"/>
        <rFont val="Arial"/>
        <family val="2"/>
        <charset val="1"/>
      </rPr>
      <t xml:space="preserve">36</t>
    </r>
    <r>
      <rPr>
        <sz val="10"/>
        <rFont val="Arial"/>
        <family val="2"/>
        <charset val="1"/>
      </rPr>
      <t xml:space="preserve"> meses;</t>
    </r>
  </si>
  <si>
    <r>
      <rPr>
        <sz val="10"/>
        <color rgb="FF000000"/>
        <rFont val="Arial"/>
        <family val="2"/>
        <charset val="1"/>
      </rPr>
      <t xml:space="preserve">software com Suporte Por</t>
    </r>
    <r>
      <rPr>
        <sz val="10"/>
        <color rgb="FFFF3333"/>
        <rFont val="Arial"/>
        <family val="2"/>
        <charset val="1"/>
      </rPr>
      <t xml:space="preserve"> 36 </t>
    </r>
    <r>
      <rPr>
        <sz val="10"/>
        <color rgb="FF000000"/>
        <rFont val="Arial"/>
        <family val="2"/>
        <charset val="1"/>
      </rPr>
      <t xml:space="preserve">Meses</t>
    </r>
  </si>
  <si>
    <t xml:space="preserve">Visualização da utilização do disco por câmera em um Servidor, exibindo as seguintes informações de cada câmera:</t>
  </si>
  <si>
    <t xml:space="preserve">A Matriz Virtual deverá ser capaz de ter interface com sistemas de “video walls” através de um                 teclado de CFTV conectado a um decoder;   </t>
  </si>
  <si>
    <r>
      <rPr>
        <sz val="10"/>
        <color rgb="FF000000"/>
        <rFont val="Arial"/>
        <family val="2"/>
        <charset val="1"/>
      </rPr>
      <t xml:space="preserve">2.2. O tempo de cobertura da garantia será de no mínimo </t>
    </r>
    <r>
      <rPr>
        <sz val="10"/>
        <color rgb="FFFF3333"/>
        <rFont val="Arial"/>
        <family val="2"/>
        <charset val="1"/>
      </rPr>
      <t xml:space="preserve">36 (trinta e seis) meses</t>
    </r>
    <r>
      <rPr>
        <sz val="10"/>
        <color rgb="FF000000"/>
        <rFont val="Arial"/>
        <family val="2"/>
        <charset val="1"/>
      </rPr>
      <t xml:space="preserve">, a contar do recebimento definitivo da Solução.</t>
    </r>
  </si>
  <si>
    <r>
      <rPr>
        <sz val="10"/>
        <color rgb="FF000000"/>
        <rFont val="Arial"/>
        <family val="2"/>
        <charset val="1"/>
      </rPr>
      <t xml:space="preserve">3.1. O suporte técnico deverá ser realizado pela Contratada remota ou localmente se necessário, após a conclusão dos serviços de instalações e pelo período de </t>
    </r>
    <r>
      <rPr>
        <sz val="10"/>
        <color rgb="FFFF3333"/>
        <rFont val="Arial"/>
        <family val="2"/>
        <charset val="1"/>
      </rPr>
      <t xml:space="preserve">36 (trinta e seis) meses </t>
    </r>
    <r>
      <rPr>
        <sz val="10"/>
        <color rgb="FF000000"/>
        <rFont val="Arial"/>
        <family val="2"/>
        <charset val="1"/>
      </rPr>
      <t xml:space="preserve">após o recebimento definitivo da Solução.</t>
    </r>
  </si>
  <si>
    <t xml:space="preserve">Placa em lona com impressão digital e requadro em metalon - 3,00mx1,50m</t>
  </si>
  <si>
    <t xml:space="preserve">Observação:Para todos os pontos segue os locais para ser tomada como base, mas poderá haver pequenas alterações de acordo com a necessidade ou infraestrutura do local. </t>
  </si>
  <si>
    <t xml:space="preserve">TOTAL PROJETO</t>
  </si>
  <si>
    <t xml:space="preserve">ANEXO 16 - CRONOGRAMA FÍSICO FINANCEIRO</t>
  </si>
  <si>
    <t xml:space="preserve">Joaquim Carlos Cambraia</t>
  </si>
  <si>
    <t xml:space="preserve">Estância Turística de Paraguaçu Paulista
Estado de São Paulo
</t>
  </si>
  <si>
    <r>
      <rPr>
        <b val="true"/>
        <sz val="15.5"/>
        <color rgb="FF000000"/>
        <rFont val="Arial"/>
        <family val="2"/>
        <charset val="1"/>
      </rPr>
      <t xml:space="preserve">ANEXO 32         MEMÓRIA DE CÁLCULO FORMALIZAÇÃO
</t>
    </r>
    <r>
      <rPr>
        <b val="true"/>
        <sz val="11"/>
        <color rgb="FF000000"/>
        <rFont val="Arial"/>
        <family val="2"/>
        <charset val="1"/>
      </rPr>
      <t xml:space="preserve">(ENCAMINHAR JUNTO COM A PLANILHA ORÇAMENTÁRIA)</t>
    </r>
  </si>
  <si>
    <t xml:space="preserve">CONVÊNIO Nº 229/2014   - Sistema de Monitoramento de Segurança por Câmaras</t>
  </si>
  <si>
    <t xml:space="preserve">item
</t>
  </si>
  <si>
    <t xml:space="preserve">FONTE</t>
  </si>
  <si>
    <t xml:space="preserve">DESCRIÇÃO DO SERVIÇO</t>
  </si>
  <si>
    <t xml:space="preserve">Quant</t>
  </si>
  <si>
    <t xml:space="preserve">01/02/03/04</t>
  </si>
  <si>
    <t xml:space="preserve">p/ item</t>
  </si>
  <si>
    <t xml:space="preserve">total</t>
  </si>
  <si>
    <t xml:space="preserve">Câmera fixa, noite/dia, lente fixa 3.6 mm, infravermelho e caixa de proteção integrada.</t>
  </si>
  <si>
    <t xml:space="preserve">Estrutura Monobloco para acodicionar os equipamentos em poste;</t>
  </si>
  <si>
    <t xml:space="preserve">Poste Concreto</t>
  </si>
  <si>
    <t xml:space="preserve">Nobreak  Net4 + 1400 Va T.e Biv T.s 115v Expert</t>
  </si>
  <si>
    <t xml:space="preserve">05/06/07/08</t>
  </si>
  <si>
    <t xml:space="preserve">Especificação do hardware da câmera PTZ SD9366-EHL</t>
  </si>
  <si>
    <t xml:space="preserve">Nº 09 - SEDE GM - MONITORAMENTO  PREFEITURA DE PARAGUAÇU PTA ,SERVIDOR, VIDEOWALL, DIGIFORT </t>
  </si>
  <si>
    <t xml:space="preserve">Servidor/Storage </t>
  </si>
  <si>
    <t xml:space="preserve">Mesa Operacional Vivotek AJ-002</t>
  </si>
  <si>
    <t xml:space="preserve">Switch Poe não gerenciavel AW-FGT-100A-1201</t>
  </si>
  <si>
    <t xml:space="preserve">Nobreak Net4 + 1400 Va T.e Biv T.s 115v Expert</t>
  </si>
  <si>
    <t xml:space="preserve">1.1. Licença Base Cameras</t>
  </si>
  <si>
    <t xml:space="preserve">1.2. Software com Suporte Por 12 Meses</t>
  </si>
  <si>
    <t xml:space="preserve">1.3. Licença Quantidade de Cameras</t>
  </si>
  <si>
    <t xml:space="preserve">Nº 10- SERVIÇOS PRELIMINARES</t>
  </si>
  <si>
    <t xml:space="preserve">01</t>
  </si>
  <si>
    <t xml:space="preserve">Placa de obra 3.00m x 1,50m = 4,50m2</t>
  </si>
  <si>
    <t xml:space="preserve">Joaquim Calos Cambraia</t>
  </si>
  <si>
    <t xml:space="preserve">CREA 060027864-5</t>
  </si>
</sst>
</file>

<file path=xl/styles.xml><?xml version="1.0" encoding="utf-8"?>
<styleSheet xmlns="http://schemas.openxmlformats.org/spreadsheetml/2006/main">
  <numFmts count="10">
    <numFmt numFmtId="164" formatCode="General"/>
    <numFmt numFmtId="165" formatCode="@"/>
    <numFmt numFmtId="166" formatCode="_(* #,##0.00_);_(* \(#,##0.00\);_(* \-??_);_(@_)"/>
    <numFmt numFmtId="167" formatCode="#,##0.00"/>
    <numFmt numFmtId="168" formatCode="&quot;R$&quot;#,##0.00"/>
    <numFmt numFmtId="169" formatCode="_(* #,##0_);_(* \(#,##0\);_(* \-??_);_(@_)"/>
    <numFmt numFmtId="170" formatCode="0%"/>
    <numFmt numFmtId="171" formatCode="0.00%"/>
    <numFmt numFmtId="172" formatCode="_-&quot;R$&quot;* #,##0.00_-;&quot;-R$&quot;* #,##0.00_-;_-&quot;R$&quot;* \-??_-;_-@_-"/>
    <numFmt numFmtId="173" formatCode="#,##0_);\(#,##0\)"/>
  </numFmts>
  <fonts count="27">
    <font>
      <sz val="10"/>
      <name val="Arial"/>
      <family val="0"/>
      <charset val="1"/>
    </font>
    <font>
      <sz val="10"/>
      <name val="Arial"/>
      <family val="0"/>
    </font>
    <font>
      <sz val="10"/>
      <name val="Arial"/>
      <family val="0"/>
    </font>
    <font>
      <sz val="10"/>
      <name val="Arial"/>
      <family val="0"/>
    </font>
    <font>
      <sz val="11"/>
      <name val="Arial"/>
      <family val="2"/>
      <charset val="1"/>
    </font>
    <font>
      <sz val="14"/>
      <name val="Arial"/>
      <family val="2"/>
      <charset val="1"/>
    </font>
    <font>
      <b val="true"/>
      <i val="true"/>
      <sz val="14"/>
      <name val="Times New Roman"/>
      <family val="1"/>
      <charset val="1"/>
    </font>
    <font>
      <b val="true"/>
      <sz val="12"/>
      <name val="Arial"/>
      <family val="2"/>
      <charset val="1"/>
    </font>
    <font>
      <b val="true"/>
      <sz val="11"/>
      <name val="Arial"/>
      <family val="2"/>
      <charset val="1"/>
    </font>
    <font>
      <b val="true"/>
      <sz val="8"/>
      <name val="Arial"/>
      <family val="2"/>
      <charset val="1"/>
    </font>
    <font>
      <b val="true"/>
      <sz val="10"/>
      <name val="Arial"/>
      <family val="2"/>
      <charset val="1"/>
    </font>
    <font>
      <b val="true"/>
      <sz val="9"/>
      <name val="Arial"/>
      <family val="2"/>
      <charset val="1"/>
    </font>
    <font>
      <sz val="9"/>
      <name val="Arial"/>
      <family val="2"/>
      <charset val="1"/>
    </font>
    <font>
      <sz val="9"/>
      <color rgb="FFFF3333"/>
      <name val="Arial"/>
      <family val="2"/>
      <charset val="1"/>
    </font>
    <font>
      <sz val="9"/>
      <color rgb="FF000000"/>
      <name val="Arial"/>
      <family val="2"/>
      <charset val="1"/>
    </font>
    <font>
      <b val="true"/>
      <sz val="9"/>
      <color rgb="FF000000"/>
      <name val="Arial"/>
      <family val="2"/>
      <charset val="1"/>
    </font>
    <font>
      <sz val="12"/>
      <name val="Arial"/>
      <family val="2"/>
      <charset val="1"/>
    </font>
    <font>
      <b val="true"/>
      <sz val="14"/>
      <name val="Arial"/>
      <family val="2"/>
      <charset val="1"/>
    </font>
    <font>
      <sz val="10"/>
      <name val="Arial"/>
      <family val="2"/>
      <charset val="1"/>
    </font>
    <font>
      <b val="true"/>
      <i val="true"/>
      <sz val="12"/>
      <name val="Times New Roman"/>
      <family val="1"/>
      <charset val="1"/>
    </font>
    <font>
      <sz val="10"/>
      <color rgb="FFFF3333"/>
      <name val="Arial"/>
      <family val="2"/>
      <charset val="1"/>
    </font>
    <font>
      <b val="true"/>
      <sz val="10"/>
      <color rgb="FF000000"/>
      <name val="Calibri"/>
      <family val="2"/>
      <charset val="1"/>
    </font>
    <font>
      <sz val="10"/>
      <color rgb="FF000000"/>
      <name val="Arial"/>
      <family val="2"/>
      <charset val="1"/>
    </font>
    <font>
      <b val="true"/>
      <sz val="10"/>
      <color rgb="FF000000"/>
      <name val="Arial"/>
      <family val="2"/>
      <charset val="1"/>
    </font>
    <font>
      <u val="single"/>
      <sz val="10"/>
      <color rgb="FF0000FF"/>
      <name val="Arial"/>
      <family val="2"/>
      <charset val="1"/>
    </font>
    <font>
      <b val="true"/>
      <sz val="15.5"/>
      <color rgb="FF000000"/>
      <name val="Arial"/>
      <family val="2"/>
      <charset val="1"/>
    </font>
    <font>
      <b val="true"/>
      <sz val="11"/>
      <color rgb="FF000000"/>
      <name val="Arial"/>
      <family val="2"/>
      <charset val="1"/>
    </font>
  </fonts>
  <fills count="13">
    <fill>
      <patternFill patternType="none"/>
    </fill>
    <fill>
      <patternFill patternType="gray125"/>
    </fill>
    <fill>
      <patternFill patternType="solid">
        <fgColor rgb="FFC4BD97"/>
        <bgColor rgb="FFBFBFBF"/>
      </patternFill>
    </fill>
    <fill>
      <patternFill patternType="solid">
        <fgColor rgb="FFFFFFFF"/>
        <bgColor rgb="FFEEECE1"/>
      </patternFill>
    </fill>
    <fill>
      <patternFill patternType="solid">
        <fgColor rgb="FFDDD9C3"/>
        <bgColor rgb="FFD9D9D9"/>
      </patternFill>
    </fill>
    <fill>
      <patternFill patternType="solid">
        <fgColor rgb="FFFFFF00"/>
        <bgColor rgb="FFFFFF00"/>
      </patternFill>
    </fill>
    <fill>
      <patternFill patternType="solid">
        <fgColor rgb="FFA6A6A6"/>
        <bgColor rgb="FFC4BD97"/>
      </patternFill>
    </fill>
    <fill>
      <patternFill patternType="solid">
        <fgColor rgb="FFFFC000"/>
        <bgColor rgb="FFFF9900"/>
      </patternFill>
    </fill>
    <fill>
      <patternFill patternType="solid">
        <fgColor rgb="FFBFBFBF"/>
        <bgColor rgb="FFC4BD97"/>
      </patternFill>
    </fill>
    <fill>
      <patternFill patternType="solid">
        <fgColor rgb="FFEEECE1"/>
        <bgColor rgb="FFD9D9D9"/>
      </patternFill>
    </fill>
    <fill>
      <patternFill patternType="solid">
        <fgColor rgb="FFD9D9D9"/>
        <bgColor rgb="FFDDD9C3"/>
      </patternFill>
    </fill>
    <fill>
      <patternFill patternType="solid">
        <fgColor rgb="FFFFFF99"/>
        <bgColor rgb="FFEEECE1"/>
      </patternFill>
    </fill>
    <fill>
      <patternFill patternType="solid">
        <fgColor rgb="FF948A54"/>
        <bgColor rgb="FF808000"/>
      </patternFill>
    </fill>
  </fills>
  <borders count="53">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style="thin"/>
      <top style="thin"/>
      <bottom/>
      <diagonal/>
    </border>
    <border diagonalUp="false" diagonalDown="false">
      <left style="medium"/>
      <right/>
      <top style="medium"/>
      <bottom style="thin"/>
      <diagonal/>
    </border>
    <border diagonalUp="false" diagonalDown="false">
      <left/>
      <right/>
      <top style="medium"/>
      <bottom style="thin"/>
      <diagonal/>
    </border>
    <border diagonalUp="false" diagonalDown="false">
      <left/>
      <right style="medium"/>
      <top style="medium"/>
      <bottom style="thin"/>
      <diagonal/>
    </border>
    <border diagonalUp="false" diagonalDown="false">
      <left style="medium"/>
      <right/>
      <top style="thin"/>
      <bottom style="thin"/>
      <diagonal/>
    </border>
    <border diagonalUp="false" diagonalDown="false">
      <left/>
      <right/>
      <top style="thin"/>
      <bottom style="thin"/>
      <diagonal/>
    </border>
    <border diagonalUp="false" diagonalDown="false">
      <left/>
      <right style="medium"/>
      <top style="thin"/>
      <bottom style="thin"/>
      <diagonal/>
    </border>
    <border diagonalUp="false" diagonalDown="false">
      <left style="medium"/>
      <right/>
      <top/>
      <bottom style="medium"/>
      <diagonal/>
    </border>
    <border diagonalUp="false" diagonalDown="false">
      <left/>
      <right/>
      <top/>
      <bottom style="medium"/>
      <diagonal/>
    </border>
    <border diagonalUp="false" diagonalDown="false">
      <left style="thin"/>
      <right style="thin"/>
      <top style="thin"/>
      <bottom style="mediu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style="medium"/>
      <right style="medium"/>
      <top style="medium"/>
      <bottom style="medium"/>
      <diagonal/>
    </border>
    <border diagonalUp="false" diagonalDown="false">
      <left/>
      <right style="medium"/>
      <top style="medium"/>
      <bottom style="medium"/>
      <diagonal/>
    </border>
    <border diagonalUp="false" diagonalDown="false">
      <left style="medium"/>
      <right/>
      <top/>
      <bottom/>
      <diagonal/>
    </border>
    <border diagonalUp="false" diagonalDown="false">
      <left/>
      <right style="medium"/>
      <top/>
      <bottom/>
      <diagonal/>
    </border>
    <border diagonalUp="false" diagonalDown="false">
      <left style="medium"/>
      <right style="medium"/>
      <top style="thin"/>
      <bottom style="medium"/>
      <diagonal/>
    </border>
    <border diagonalUp="false" diagonalDown="false">
      <left/>
      <right style="medium"/>
      <top/>
      <bottom style="medium"/>
      <diagonal/>
    </border>
    <border diagonalUp="false" diagonalDown="false">
      <left style="thin"/>
      <right style="thin"/>
      <top/>
      <bottom style="thin"/>
      <diagonal/>
    </border>
    <border diagonalUp="false" diagonalDown="false">
      <left style="thin"/>
      <right style="thin"/>
      <top/>
      <bottom/>
      <diagonal/>
    </border>
    <border diagonalUp="false" diagonalDown="false">
      <left style="thin"/>
      <right style="thin"/>
      <top style="medium"/>
      <bottom style="medium"/>
      <diagonal/>
    </border>
    <border diagonalUp="false" diagonalDown="false">
      <left style="thin"/>
      <right style="medium"/>
      <top style="medium"/>
      <bottom style="medium"/>
      <diagonal/>
    </border>
    <border diagonalUp="false" diagonalDown="false">
      <left/>
      <right style="thin"/>
      <top/>
      <bottom/>
      <diagonal/>
    </border>
    <border diagonalUp="false" diagonalDown="false">
      <left style="thin"/>
      <right/>
      <top/>
      <bottom/>
      <diagonal/>
    </border>
    <border diagonalUp="false" diagonalDown="false">
      <left/>
      <right style="thin"/>
      <top style="thin"/>
      <bottom style="thin"/>
      <diagonal/>
    </border>
    <border diagonalUp="false" diagonalDown="false">
      <left style="medium"/>
      <right/>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style="thin"/>
      <top/>
      <bottom/>
      <diagonal/>
    </border>
    <border diagonalUp="false" diagonalDown="false">
      <left style="thin"/>
      <right style="medium"/>
      <top/>
      <bottom/>
      <diagonal/>
    </border>
    <border diagonalUp="false" diagonalDown="false">
      <left style="medium"/>
      <right style="medium"/>
      <top style="medium"/>
      <bottom/>
      <diagonal/>
    </border>
    <border diagonalUp="false" diagonalDown="false">
      <left style="medium"/>
      <right style="medium"/>
      <top/>
      <bottom/>
      <diagonal/>
    </border>
    <border diagonalUp="false" diagonalDown="false">
      <left style="medium"/>
      <right style="medium"/>
      <top/>
      <bottom style="medium"/>
      <diagonal/>
    </border>
    <border diagonalUp="false" diagonalDown="false">
      <left style="medium"/>
      <right style="thin"/>
      <top style="medium"/>
      <bottom/>
      <diagonal/>
    </border>
    <border diagonalUp="false" diagonalDown="false">
      <left style="thin"/>
      <right style="thin"/>
      <top style="medium"/>
      <bottom/>
      <diagonal/>
    </border>
    <border diagonalUp="false" diagonalDown="false">
      <left style="thin"/>
      <right/>
      <top style="medium"/>
      <bottom/>
      <diagonal/>
    </border>
    <border diagonalUp="false" diagonalDown="false">
      <left style="medium"/>
      <right style="thin"/>
      <top style="thin"/>
      <bottom/>
      <diagonal/>
    </border>
    <border diagonalUp="false" diagonalDown="false">
      <left/>
      <right style="medium"/>
      <top/>
      <bottom style="thin"/>
      <diagonal/>
    </border>
    <border diagonalUp="false" diagonalDown="false">
      <left style="thin"/>
      <right style="medium"/>
      <top style="thin"/>
      <bottom style="thin"/>
      <diagonal/>
    </border>
    <border diagonalUp="false" diagonalDown="false">
      <left style="medium"/>
      <right style="thin"/>
      <top/>
      <bottom style="medium"/>
      <diagonal/>
    </border>
    <border diagonalUp="false" diagonalDown="false">
      <left style="thin"/>
      <right style="thin"/>
      <top/>
      <bottom style="medium"/>
      <diagonal/>
    </border>
    <border diagonalUp="false" diagonalDown="false">
      <left style="thin"/>
      <right style="medium"/>
      <top style="thin"/>
      <bottom style="medium"/>
      <diagonal/>
    </border>
    <border diagonalUp="false" diagonalDown="false">
      <left style="medium"/>
      <right style="medium"/>
      <top style="medium"/>
      <bottom style="thin"/>
      <diagonal/>
    </border>
    <border diagonalUp="false" diagonalDown="false">
      <left style="medium"/>
      <right style="thin"/>
      <top style="thin"/>
      <bottom style="thin"/>
      <diagonal/>
    </border>
    <border diagonalUp="false" diagonalDown="false">
      <left/>
      <right style="thin"/>
      <top style="thin"/>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72"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70" fontId="0" fillId="0" borderId="0" applyFont="true" applyBorder="false" applyAlignment="true" applyProtection="false">
      <alignment horizontal="general" vertical="bottom" textRotation="0" wrapText="false" indent="0" shrinkToFit="false"/>
    </xf>
    <xf numFmtId="164" fontId="24" fillId="0" borderId="0" applyFont="true" applyBorder="false" applyAlignment="true" applyProtection="false">
      <alignment horizontal="general" vertical="bottom" textRotation="0" wrapText="false" indent="0" shrinkToFit="false"/>
    </xf>
  </cellStyleXfs>
  <cellXfs count="418">
    <xf numFmtId="164" fontId="0" fillId="0" borderId="0" xfId="0" applyFont="false" applyBorder="false" applyAlignment="false" applyProtection="false">
      <alignment horizontal="general" vertical="bottom" textRotation="0" wrapText="false" indent="0" shrinkToFit="false"/>
      <protection locked="true" hidden="false"/>
    </xf>
    <xf numFmtId="165" fontId="4" fillId="0" borderId="0"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true" applyAlignment="true" applyProtection="false">
      <alignment horizontal="general" vertical="center" textRotation="0" wrapText="tru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7" fontId="4" fillId="0" borderId="0" xfId="15" applyFont="true" applyBorder="true" applyAlignment="true" applyProtection="true">
      <alignment horizontal="right" vertical="center" textRotation="0" wrapText="false" indent="0" shrinkToFit="false"/>
      <protection locked="true" hidden="false"/>
    </xf>
    <xf numFmtId="166" fontId="4" fillId="0" borderId="0" xfId="15" applyFont="true" applyBorder="true" applyAlignment="true" applyProtection="true">
      <alignment horizontal="general" vertical="center" textRotation="0" wrapText="false" indent="0" shrinkToFit="false"/>
      <protection locked="true" hidden="false"/>
    </xf>
    <xf numFmtId="166" fontId="4" fillId="0" borderId="0" xfId="15" applyFont="true" applyBorder="true" applyAlignment="true" applyProtection="true">
      <alignment horizontal="right" vertical="center" textRotation="0" wrapText="false" indent="0" shrinkToFit="false"/>
      <protection locked="true" hidden="false"/>
    </xf>
    <xf numFmtId="164" fontId="4" fillId="0" borderId="0" xfId="0" applyFont="true" applyBorder="true" applyAlignment="true" applyProtection="false">
      <alignment horizontal="general" vertical="center" textRotation="0" wrapText="false" indent="0" shrinkToFit="false"/>
      <protection locked="true" hidden="false"/>
    </xf>
    <xf numFmtId="165" fontId="5" fillId="0" borderId="0" xfId="0" applyFont="true" applyBorder="true" applyAlignment="true" applyProtection="false">
      <alignment horizontal="center" vertical="center"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7" fillId="2" borderId="1" xfId="0" applyFont="true" applyBorder="true" applyAlignment="true" applyProtection="false">
      <alignment horizontal="left" vertical="center" textRotation="0" wrapText="false" indent="0" shrinkToFit="false"/>
      <protection locked="true" hidden="false"/>
    </xf>
    <xf numFmtId="164" fontId="8" fillId="3" borderId="0" xfId="0" applyFont="true" applyBorder="true" applyAlignment="true" applyProtection="false">
      <alignment horizontal="center" vertical="center" textRotation="0" wrapText="false" indent="0" shrinkToFit="false"/>
      <protection locked="true" hidden="false"/>
    </xf>
    <xf numFmtId="167" fontId="8" fillId="0" borderId="0" xfId="0" applyFont="true" applyBorder="true" applyAlignment="true" applyProtection="false">
      <alignment horizontal="right" vertical="center" textRotation="0" wrapText="false" indent="0" shrinkToFit="false"/>
      <protection locked="true" hidden="false"/>
    </xf>
    <xf numFmtId="164" fontId="8" fillId="3" borderId="0" xfId="0" applyFont="true" applyBorder="true" applyAlignment="true" applyProtection="false">
      <alignment horizontal="right" vertical="center" textRotation="0" wrapText="false" indent="0" shrinkToFit="false"/>
      <protection locked="true" hidden="false"/>
    </xf>
    <xf numFmtId="164" fontId="8" fillId="4" borderId="2" xfId="0" applyFont="true" applyBorder="true" applyAlignment="true" applyProtection="true">
      <alignment horizontal="general" vertical="center" textRotation="0" wrapText="false" indent="0" shrinkToFit="false"/>
      <protection locked="false" hidden="false"/>
    </xf>
    <xf numFmtId="164" fontId="8" fillId="4" borderId="3" xfId="0" applyFont="true" applyBorder="true" applyAlignment="true" applyProtection="true">
      <alignment horizontal="general" vertical="center" textRotation="0" wrapText="false" indent="0" shrinkToFit="false"/>
      <protection locked="false" hidden="false"/>
    </xf>
    <xf numFmtId="164" fontId="8" fillId="4" borderId="4" xfId="0" applyFont="true" applyBorder="true" applyAlignment="true" applyProtection="true">
      <alignment horizontal="general" vertical="center" textRotation="0" wrapText="false" indent="0" shrinkToFit="false"/>
      <protection locked="false" hidden="false"/>
    </xf>
    <xf numFmtId="164" fontId="8" fillId="4" borderId="5" xfId="0" applyFont="true" applyBorder="true" applyAlignment="true" applyProtection="false">
      <alignment horizontal="general" vertical="center" textRotation="0" wrapText="false" indent="0" shrinkToFit="false"/>
      <protection locked="true" hidden="false"/>
    </xf>
    <xf numFmtId="164" fontId="8" fillId="4" borderId="6" xfId="0" applyFont="true" applyBorder="true" applyAlignment="true" applyProtection="false">
      <alignment horizontal="general" vertical="center" textRotation="0" wrapText="false" indent="0" shrinkToFit="false"/>
      <protection locked="true" hidden="false"/>
    </xf>
    <xf numFmtId="164" fontId="8" fillId="4" borderId="6" xfId="0" applyFont="true" applyBorder="true" applyAlignment="true" applyProtection="true">
      <alignment horizontal="general" vertical="center" textRotation="0" wrapText="false" indent="0" shrinkToFit="false"/>
      <protection locked="false" hidden="false"/>
    </xf>
    <xf numFmtId="167" fontId="8" fillId="4" borderId="6" xfId="0" applyFont="true" applyBorder="true" applyAlignment="true" applyProtection="true">
      <alignment horizontal="general" vertical="center" textRotation="0" wrapText="false" indent="0" shrinkToFit="false"/>
      <protection locked="false" hidden="false"/>
    </xf>
    <xf numFmtId="167" fontId="8" fillId="4" borderId="6" xfId="0" applyFont="true" applyBorder="true" applyAlignment="true" applyProtection="true">
      <alignment horizontal="left" vertical="center" textRotation="0" wrapText="false" indent="0" shrinkToFit="false"/>
      <protection locked="false" hidden="false"/>
    </xf>
    <xf numFmtId="164" fontId="8" fillId="4" borderId="6" xfId="0" applyFont="true" applyBorder="true" applyAlignment="true" applyProtection="true">
      <alignment horizontal="left" vertical="center" textRotation="0" wrapText="false" indent="0" shrinkToFit="false"/>
      <protection locked="false" hidden="false"/>
    </xf>
    <xf numFmtId="164" fontId="8" fillId="4" borderId="7" xfId="0" applyFont="true" applyBorder="true" applyAlignment="true" applyProtection="true">
      <alignment horizontal="right" vertical="center" textRotation="0" wrapText="false" indent="0" shrinkToFit="false"/>
      <protection locked="false" hidden="false"/>
    </xf>
    <xf numFmtId="164" fontId="4" fillId="0" borderId="6" xfId="0" applyFont="true" applyBorder="true" applyAlignment="true" applyProtection="false">
      <alignment horizontal="general" vertical="center" textRotation="0" wrapText="true" indent="0" shrinkToFit="false"/>
      <protection locked="true" hidden="false"/>
    </xf>
    <xf numFmtId="165" fontId="9" fillId="4" borderId="8" xfId="0" applyFont="true" applyBorder="true" applyAlignment="true" applyProtection="false">
      <alignment horizontal="center" vertical="center" textRotation="0" wrapText="false" indent="0" shrinkToFit="false"/>
      <protection locked="true" hidden="false"/>
    </xf>
    <xf numFmtId="164" fontId="9" fillId="4" borderId="8" xfId="0" applyFont="true" applyBorder="true" applyAlignment="true" applyProtection="false">
      <alignment horizontal="center" vertical="center" textRotation="0" wrapText="true" indent="0" shrinkToFit="false"/>
      <protection locked="true" hidden="false"/>
    </xf>
    <xf numFmtId="164" fontId="9" fillId="4" borderId="8" xfId="0" applyFont="true" applyBorder="true" applyAlignment="true" applyProtection="false">
      <alignment horizontal="center" vertical="center" textRotation="0" wrapText="false" indent="0" shrinkToFit="false"/>
      <protection locked="true" hidden="false"/>
    </xf>
    <xf numFmtId="167" fontId="9" fillId="4" borderId="8" xfId="15" applyFont="true" applyBorder="true" applyAlignment="true" applyProtection="true">
      <alignment horizontal="center" vertical="center" textRotation="0" wrapText="false" indent="0" shrinkToFit="false"/>
      <protection locked="true" hidden="false"/>
    </xf>
    <xf numFmtId="167" fontId="9" fillId="4" borderId="8" xfId="15" applyFont="true" applyBorder="true" applyAlignment="true" applyProtection="true">
      <alignment horizontal="center" vertical="center" textRotation="0" wrapText="true" indent="0" shrinkToFit="false"/>
      <protection locked="true" hidden="false"/>
    </xf>
    <xf numFmtId="164" fontId="8" fillId="0" borderId="0" xfId="0" applyFont="true" applyBorder="true" applyAlignment="true" applyProtection="false">
      <alignment horizontal="general" vertical="center" textRotation="0" wrapText="false" indent="0" shrinkToFit="false"/>
      <protection locked="true" hidden="false"/>
    </xf>
    <xf numFmtId="165" fontId="10" fillId="5" borderId="9" xfId="0" applyFont="true" applyBorder="true" applyAlignment="true" applyProtection="true">
      <alignment horizontal="center" vertical="center" textRotation="0" wrapText="false" indent="0" shrinkToFit="false"/>
      <protection locked="false" hidden="false"/>
    </xf>
    <xf numFmtId="165" fontId="10" fillId="5" borderId="10" xfId="0" applyFont="true" applyBorder="true" applyAlignment="true" applyProtection="true">
      <alignment horizontal="center" vertical="center" textRotation="0" wrapText="false" indent="0" shrinkToFit="false"/>
      <protection locked="false" hidden="false"/>
    </xf>
    <xf numFmtId="164" fontId="10" fillId="5" borderId="10" xfId="0" applyFont="true" applyBorder="true" applyAlignment="true" applyProtection="true">
      <alignment horizontal="general" vertical="center" textRotation="0" wrapText="false" indent="0" shrinkToFit="false"/>
      <protection locked="false" hidden="false"/>
    </xf>
    <xf numFmtId="164" fontId="10" fillId="5" borderId="10" xfId="0" applyFont="true" applyBorder="true" applyAlignment="true" applyProtection="true">
      <alignment horizontal="center" vertical="center" textRotation="0" wrapText="false" indent="0" shrinkToFit="false"/>
      <protection locked="false" hidden="false"/>
    </xf>
    <xf numFmtId="167" fontId="10" fillId="5" borderId="10" xfId="0" applyFont="true" applyBorder="true" applyAlignment="true" applyProtection="true">
      <alignment horizontal="right" vertical="center" textRotation="0" wrapText="false" indent="0" shrinkToFit="false"/>
      <protection locked="false" hidden="false"/>
    </xf>
    <xf numFmtId="167" fontId="10" fillId="5" borderId="10" xfId="0" applyFont="true" applyBorder="true" applyAlignment="true" applyProtection="true">
      <alignment horizontal="general" vertical="center" textRotation="0" wrapText="false" indent="0" shrinkToFit="false"/>
      <protection locked="false" hidden="false"/>
    </xf>
    <xf numFmtId="167" fontId="10" fillId="5" borderId="11" xfId="0" applyFont="true" applyBorder="true" applyAlignment="true" applyProtection="false">
      <alignment horizontal="right" vertical="center" textRotation="0" wrapText="false" indent="0" shrinkToFit="false"/>
      <protection locked="true" hidden="false"/>
    </xf>
    <xf numFmtId="165" fontId="10" fillId="5" borderId="12" xfId="0" applyFont="true" applyBorder="true" applyAlignment="true" applyProtection="true">
      <alignment horizontal="center" vertical="center" textRotation="0" wrapText="false" indent="0" shrinkToFit="false"/>
      <protection locked="false" hidden="false"/>
    </xf>
    <xf numFmtId="165" fontId="10" fillId="5" borderId="13" xfId="0" applyFont="true" applyBorder="true" applyAlignment="true" applyProtection="true">
      <alignment horizontal="center" vertical="center" textRotation="0" wrapText="false" indent="0" shrinkToFit="false"/>
      <protection locked="false" hidden="false"/>
    </xf>
    <xf numFmtId="164" fontId="10" fillId="5" borderId="13" xfId="0" applyFont="true" applyBorder="true" applyAlignment="true" applyProtection="true">
      <alignment horizontal="general" vertical="center" textRotation="0" wrapText="false" indent="0" shrinkToFit="false"/>
      <protection locked="false" hidden="false"/>
    </xf>
    <xf numFmtId="164" fontId="10" fillId="5" borderId="13" xfId="0" applyFont="true" applyBorder="true" applyAlignment="true" applyProtection="true">
      <alignment horizontal="center" vertical="center" textRotation="0" wrapText="false" indent="0" shrinkToFit="false"/>
      <protection locked="false" hidden="false"/>
    </xf>
    <xf numFmtId="167" fontId="10" fillId="5" borderId="13" xfId="0" applyFont="true" applyBorder="true" applyAlignment="true" applyProtection="true">
      <alignment horizontal="right" vertical="center" textRotation="0" wrapText="false" indent="0" shrinkToFit="false"/>
      <protection locked="false" hidden="false"/>
    </xf>
    <xf numFmtId="167" fontId="10" fillId="5" borderId="13" xfId="0" applyFont="true" applyBorder="true" applyAlignment="true" applyProtection="true">
      <alignment horizontal="general" vertical="center" textRotation="0" wrapText="false" indent="0" shrinkToFit="false"/>
      <protection locked="false" hidden="false"/>
    </xf>
    <xf numFmtId="167" fontId="10" fillId="5" borderId="14" xfId="0" applyFont="true" applyBorder="true" applyAlignment="true" applyProtection="false">
      <alignment horizontal="right" vertical="center" textRotation="0" wrapText="false" indent="0" shrinkToFit="false"/>
      <protection locked="true" hidden="false"/>
    </xf>
    <xf numFmtId="165" fontId="11" fillId="6" borderId="1" xfId="0" applyFont="true" applyBorder="true" applyAlignment="true" applyProtection="false">
      <alignment horizontal="center" vertical="center" textRotation="0" wrapText="false" indent="0" shrinkToFit="false"/>
      <protection locked="true" hidden="false"/>
    </xf>
    <xf numFmtId="164" fontId="11" fillId="6" borderId="1" xfId="0" applyFont="true" applyBorder="true" applyAlignment="true" applyProtection="false">
      <alignment horizontal="general" vertical="center" textRotation="0" wrapText="true" indent="0" shrinkToFit="false"/>
      <protection locked="true" hidden="false"/>
    </xf>
    <xf numFmtId="164" fontId="11" fillId="6" borderId="1" xfId="0" applyFont="true" applyBorder="true" applyAlignment="true" applyProtection="false">
      <alignment horizontal="center" vertical="center" textRotation="0" wrapText="false" indent="0" shrinkToFit="false"/>
      <protection locked="true" hidden="false"/>
    </xf>
    <xf numFmtId="167" fontId="11" fillId="6" borderId="1" xfId="15" applyFont="true" applyBorder="true" applyAlignment="true" applyProtection="true">
      <alignment horizontal="right" vertical="center" textRotation="0" wrapText="false" indent="0" shrinkToFit="false"/>
      <protection locked="true" hidden="false"/>
    </xf>
    <xf numFmtId="166" fontId="11" fillId="6" borderId="1" xfId="15" applyFont="true" applyBorder="true" applyAlignment="true" applyProtection="true">
      <alignment horizontal="general" vertical="center" textRotation="0" wrapText="false" indent="0" shrinkToFit="false"/>
      <protection locked="true" hidden="false"/>
    </xf>
    <xf numFmtId="166" fontId="11" fillId="6" borderId="1" xfId="15" applyFont="true" applyBorder="true" applyAlignment="true" applyProtection="true">
      <alignment horizontal="right" vertical="center" textRotation="0" wrapText="false" indent="0" shrinkToFit="false"/>
      <protection locked="true" hidden="false"/>
    </xf>
    <xf numFmtId="165" fontId="12" fillId="0" borderId="1" xfId="0" applyFont="true" applyBorder="true" applyAlignment="true" applyProtection="false">
      <alignment horizontal="center" vertical="center" textRotation="0" wrapText="false" indent="0" shrinkToFit="false"/>
      <protection locked="true" hidden="false"/>
    </xf>
    <xf numFmtId="164" fontId="12" fillId="0" borderId="1" xfId="0" applyFont="true" applyBorder="true" applyAlignment="true" applyProtection="false">
      <alignment horizontal="general"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false" indent="0" shrinkToFit="false"/>
      <protection locked="true" hidden="false"/>
    </xf>
    <xf numFmtId="167" fontId="11" fillId="0" borderId="1" xfId="15" applyFont="true" applyBorder="true" applyAlignment="true" applyProtection="true">
      <alignment horizontal="right" vertical="center" textRotation="0" wrapText="false" indent="0" shrinkToFit="false"/>
      <protection locked="true" hidden="false"/>
    </xf>
    <xf numFmtId="166" fontId="11" fillId="0" borderId="1" xfId="15" applyFont="true" applyBorder="true" applyAlignment="true" applyProtection="true">
      <alignment horizontal="general" vertical="center" textRotation="0" wrapText="false" indent="0" shrinkToFit="false"/>
      <protection locked="true" hidden="false"/>
    </xf>
    <xf numFmtId="166" fontId="11" fillId="0" borderId="1" xfId="15" applyFont="true" applyBorder="true" applyAlignment="true" applyProtection="true">
      <alignment horizontal="right" vertical="center" textRotation="0" wrapText="false" indent="0" shrinkToFit="false"/>
      <protection locked="true" hidden="false"/>
    </xf>
    <xf numFmtId="164" fontId="10" fillId="6" borderId="1" xfId="0" applyFont="true" applyBorder="true" applyAlignment="true" applyProtection="false">
      <alignment horizontal="general" vertical="center" textRotation="0" wrapText="true" indent="0" shrinkToFit="false"/>
      <protection locked="true" hidden="false"/>
    </xf>
    <xf numFmtId="165" fontId="12" fillId="0" borderId="15" xfId="0" applyFont="true" applyBorder="true" applyAlignment="true" applyProtection="false">
      <alignment horizontal="center" vertical="center" textRotation="0" wrapText="false" indent="0" shrinkToFit="false"/>
      <protection locked="true" hidden="false"/>
    </xf>
    <xf numFmtId="165" fontId="12" fillId="0" borderId="16" xfId="0" applyFont="true" applyBorder="true" applyAlignment="true" applyProtection="false">
      <alignment horizontal="center" vertical="center" textRotation="0" wrapText="false" indent="0" shrinkToFit="false"/>
      <protection locked="true" hidden="false"/>
    </xf>
    <xf numFmtId="164" fontId="12" fillId="0" borderId="16" xfId="0" applyFont="true" applyBorder="true" applyAlignment="true" applyProtection="false">
      <alignment horizontal="general" vertical="center" textRotation="0" wrapText="true" indent="0" shrinkToFit="false"/>
      <protection locked="true" hidden="false"/>
    </xf>
    <xf numFmtId="164" fontId="11" fillId="0" borderId="16" xfId="0" applyFont="true" applyBorder="true" applyAlignment="true" applyProtection="false">
      <alignment horizontal="center" vertical="center" textRotation="0" wrapText="false" indent="0" shrinkToFit="false"/>
      <protection locked="true" hidden="false"/>
    </xf>
    <xf numFmtId="167" fontId="11" fillId="0" borderId="17" xfId="15" applyFont="true" applyBorder="true" applyAlignment="true" applyProtection="true">
      <alignment horizontal="center" vertical="center" textRotation="0" wrapText="false" indent="0" shrinkToFit="false"/>
      <protection locked="true" hidden="false"/>
    </xf>
    <xf numFmtId="165" fontId="11" fillId="7" borderId="18" xfId="0" applyFont="true" applyBorder="true" applyAlignment="true" applyProtection="false">
      <alignment horizontal="center" vertical="center" textRotation="0" wrapText="false" indent="0" shrinkToFit="false"/>
      <protection locked="true" hidden="false"/>
    </xf>
    <xf numFmtId="164" fontId="11" fillId="7" borderId="19" xfId="0" applyFont="true" applyBorder="true" applyAlignment="true" applyProtection="false">
      <alignment horizontal="center" vertical="center" textRotation="0" wrapText="true" indent="0" shrinkToFit="false"/>
      <protection locked="true" hidden="false"/>
    </xf>
    <xf numFmtId="164" fontId="11" fillId="7" borderId="19" xfId="0" applyFont="true" applyBorder="true" applyAlignment="true" applyProtection="false">
      <alignment horizontal="center" vertical="center" textRotation="0" wrapText="false" indent="0" shrinkToFit="false"/>
      <protection locked="true" hidden="false"/>
    </xf>
    <xf numFmtId="167" fontId="11" fillId="7" borderId="20" xfId="15" applyFont="true" applyBorder="true" applyAlignment="true" applyProtection="true">
      <alignment horizontal="center" vertical="center" textRotation="0" wrapText="false" indent="0" shrinkToFit="false"/>
      <protection locked="true" hidden="false"/>
    </xf>
    <xf numFmtId="167" fontId="11" fillId="7" borderId="21" xfId="15" applyFont="true" applyBorder="true" applyAlignment="true" applyProtection="true">
      <alignment horizontal="center" vertical="center" textRotation="0" wrapText="true" indent="0" shrinkToFit="false"/>
      <protection locked="true" hidden="false"/>
    </xf>
    <xf numFmtId="165" fontId="11" fillId="0" borderId="22" xfId="0" applyFont="true" applyBorder="true" applyAlignment="true" applyProtection="false">
      <alignment horizontal="center" vertical="center" textRotation="0" wrapText="false" indent="0" shrinkToFit="false"/>
      <protection locked="true" hidden="false"/>
    </xf>
    <xf numFmtId="164" fontId="11" fillId="0" borderId="0" xfId="0" applyFont="true" applyBorder="true" applyAlignment="true" applyProtection="false">
      <alignment horizontal="center" vertical="center" textRotation="0" wrapText="true" indent="0" shrinkToFit="false"/>
      <protection locked="true" hidden="false"/>
    </xf>
    <xf numFmtId="164" fontId="11" fillId="0" borderId="0" xfId="0" applyFont="true" applyBorder="true" applyAlignment="true" applyProtection="false">
      <alignment horizontal="center" vertical="center" textRotation="0" wrapText="false" indent="0" shrinkToFit="false"/>
      <protection locked="true" hidden="false"/>
    </xf>
    <xf numFmtId="167" fontId="11" fillId="0" borderId="0" xfId="15" applyFont="true" applyBorder="true" applyAlignment="true" applyProtection="true">
      <alignment horizontal="center" vertical="center" textRotation="0" wrapText="false" indent="0" shrinkToFit="false"/>
      <protection locked="true" hidden="false"/>
    </xf>
    <xf numFmtId="167" fontId="11" fillId="0" borderId="0" xfId="15" applyFont="true" applyBorder="true" applyAlignment="true" applyProtection="true">
      <alignment horizontal="center" vertical="center" textRotation="0" wrapText="true" indent="0" shrinkToFit="false"/>
      <protection locked="true" hidden="false"/>
    </xf>
    <xf numFmtId="167" fontId="11" fillId="0" borderId="23" xfId="15" applyFont="true" applyBorder="true" applyAlignment="true" applyProtection="true">
      <alignment horizontal="center" vertical="center" textRotation="0" wrapText="true" indent="0" shrinkToFit="false"/>
      <protection locked="true" hidden="false"/>
    </xf>
    <xf numFmtId="165" fontId="11" fillId="5" borderId="9" xfId="0" applyFont="true" applyBorder="true" applyAlignment="true" applyProtection="true">
      <alignment horizontal="center" vertical="center" textRotation="0" wrapText="false" indent="0" shrinkToFit="false"/>
      <protection locked="false" hidden="false"/>
    </xf>
    <xf numFmtId="165" fontId="11" fillId="5" borderId="10" xfId="0" applyFont="true" applyBorder="true" applyAlignment="true" applyProtection="true">
      <alignment horizontal="center" vertical="center" textRotation="0" wrapText="false" indent="0" shrinkToFit="false"/>
      <protection locked="false" hidden="false"/>
    </xf>
    <xf numFmtId="164" fontId="11" fillId="5" borderId="10" xfId="0" applyFont="true" applyBorder="true" applyAlignment="true" applyProtection="true">
      <alignment horizontal="general" vertical="center" textRotation="0" wrapText="false" indent="0" shrinkToFit="false"/>
      <protection locked="false" hidden="false"/>
    </xf>
    <xf numFmtId="164" fontId="11" fillId="5" borderId="10" xfId="0" applyFont="true" applyBorder="true" applyAlignment="true" applyProtection="true">
      <alignment horizontal="center" vertical="center" textRotation="0" wrapText="false" indent="0" shrinkToFit="false"/>
      <protection locked="false" hidden="false"/>
    </xf>
    <xf numFmtId="167" fontId="11" fillId="5" borderId="10" xfId="0" applyFont="true" applyBorder="true" applyAlignment="true" applyProtection="true">
      <alignment horizontal="right" vertical="center" textRotation="0" wrapText="false" indent="0" shrinkToFit="false"/>
      <protection locked="false" hidden="false"/>
    </xf>
    <xf numFmtId="167" fontId="11" fillId="5" borderId="10" xfId="0" applyFont="true" applyBorder="true" applyAlignment="true" applyProtection="true">
      <alignment horizontal="general" vertical="center" textRotation="0" wrapText="false" indent="0" shrinkToFit="false"/>
      <protection locked="false" hidden="false"/>
    </xf>
    <xf numFmtId="167" fontId="11" fillId="5" borderId="11" xfId="0" applyFont="true" applyBorder="true" applyAlignment="true" applyProtection="false">
      <alignment horizontal="right" vertical="center" textRotation="0" wrapText="false" indent="0" shrinkToFit="false"/>
      <protection locked="true" hidden="false"/>
    </xf>
    <xf numFmtId="165" fontId="11" fillId="5" borderId="12" xfId="0" applyFont="true" applyBorder="true" applyAlignment="true" applyProtection="true">
      <alignment horizontal="center" vertical="center" textRotation="0" wrapText="false" indent="0" shrinkToFit="false"/>
      <protection locked="false" hidden="false"/>
    </xf>
    <xf numFmtId="165" fontId="11" fillId="5" borderId="13" xfId="0" applyFont="true" applyBorder="true" applyAlignment="true" applyProtection="true">
      <alignment horizontal="center" vertical="center" textRotation="0" wrapText="false" indent="0" shrinkToFit="false"/>
      <protection locked="false" hidden="false"/>
    </xf>
    <xf numFmtId="164" fontId="11" fillId="5" borderId="13" xfId="0" applyFont="true" applyBorder="true" applyAlignment="true" applyProtection="true">
      <alignment horizontal="general" vertical="center" textRotation="0" wrapText="false" indent="0" shrinkToFit="false"/>
      <protection locked="false" hidden="false"/>
    </xf>
    <xf numFmtId="164" fontId="11" fillId="5" borderId="13" xfId="0" applyFont="true" applyBorder="true" applyAlignment="true" applyProtection="true">
      <alignment horizontal="center" vertical="center" textRotation="0" wrapText="false" indent="0" shrinkToFit="false"/>
      <protection locked="false" hidden="false"/>
    </xf>
    <xf numFmtId="167" fontId="11" fillId="5" borderId="13" xfId="0" applyFont="true" applyBorder="true" applyAlignment="true" applyProtection="true">
      <alignment horizontal="right" vertical="center" textRotation="0" wrapText="false" indent="0" shrinkToFit="false"/>
      <protection locked="false" hidden="false"/>
    </xf>
    <xf numFmtId="167" fontId="11" fillId="5" borderId="13" xfId="0" applyFont="true" applyBorder="true" applyAlignment="true" applyProtection="true">
      <alignment horizontal="general" vertical="center" textRotation="0" wrapText="false" indent="0" shrinkToFit="false"/>
      <protection locked="false" hidden="false"/>
    </xf>
    <xf numFmtId="167" fontId="11" fillId="5" borderId="14" xfId="0" applyFont="true" applyBorder="true" applyAlignment="true" applyProtection="false">
      <alignment horizontal="right" vertical="center" textRotation="0" wrapText="false" indent="0" shrinkToFit="false"/>
      <protection locked="true" hidden="false"/>
    </xf>
    <xf numFmtId="164" fontId="12" fillId="0" borderId="0" xfId="0" applyFont="true" applyBorder="false" applyAlignment="true" applyProtection="false">
      <alignment horizontal="justify" vertical="center" textRotation="0" wrapText="false" indent="0" shrinkToFit="false"/>
      <protection locked="true" hidden="false"/>
    </xf>
    <xf numFmtId="164" fontId="12" fillId="0" borderId="1" xfId="0" applyFont="true" applyBorder="true" applyAlignment="true" applyProtection="false">
      <alignment horizontal="left" vertical="center" textRotation="0" wrapText="true" indent="0" shrinkToFit="false"/>
      <protection locked="true" hidden="false"/>
    </xf>
    <xf numFmtId="164" fontId="12" fillId="0" borderId="1" xfId="0" applyFont="true" applyBorder="true" applyAlignment="true" applyProtection="false">
      <alignment horizontal="left" vertical="center" textRotation="0" wrapText="false" indent="0" shrinkToFit="false"/>
      <protection locked="true" hidden="false"/>
    </xf>
    <xf numFmtId="165" fontId="11" fillId="3" borderId="1" xfId="0" applyFont="true" applyBorder="true" applyAlignment="true" applyProtection="false">
      <alignment horizontal="center" vertical="center" textRotation="0" wrapText="false" indent="0" shrinkToFit="false"/>
      <protection locked="true" hidden="false"/>
    </xf>
    <xf numFmtId="164" fontId="12" fillId="3" borderId="1" xfId="0" applyFont="true" applyBorder="true" applyAlignment="true" applyProtection="false">
      <alignment horizontal="general" vertical="center" textRotation="0" wrapText="true" indent="0" shrinkToFit="false"/>
      <protection locked="true" hidden="false"/>
    </xf>
    <xf numFmtId="164" fontId="11" fillId="3" borderId="1" xfId="0" applyFont="true" applyBorder="true" applyAlignment="true" applyProtection="false">
      <alignment horizontal="center" vertical="center" textRotation="0" wrapText="false" indent="0" shrinkToFit="false"/>
      <protection locked="true" hidden="false"/>
    </xf>
    <xf numFmtId="167" fontId="11" fillId="3" borderId="1" xfId="15" applyFont="true" applyBorder="true" applyAlignment="true" applyProtection="true">
      <alignment horizontal="right" vertical="center" textRotation="0" wrapText="false" indent="0" shrinkToFit="false"/>
      <protection locked="true" hidden="false"/>
    </xf>
    <xf numFmtId="166" fontId="11" fillId="3" borderId="1" xfId="15" applyFont="true" applyBorder="true" applyAlignment="true" applyProtection="true">
      <alignment horizontal="general" vertical="center" textRotation="0" wrapText="false" indent="0" shrinkToFit="false"/>
      <protection locked="true" hidden="false"/>
    </xf>
    <xf numFmtId="166" fontId="11" fillId="3" borderId="1" xfId="15" applyFont="true" applyBorder="true" applyAlignment="true" applyProtection="true">
      <alignment horizontal="right" vertical="center" textRotation="0" wrapText="false" indent="0" shrinkToFit="false"/>
      <protection locked="true" hidden="false"/>
    </xf>
    <xf numFmtId="165" fontId="12" fillId="3" borderId="1" xfId="0" applyFont="true" applyBorder="true" applyAlignment="true" applyProtection="false">
      <alignment horizontal="center" vertical="center" textRotation="0" wrapText="false" indent="0" shrinkToFit="false"/>
      <protection locked="true" hidden="false"/>
    </xf>
    <xf numFmtId="167" fontId="11" fillId="0" borderId="1" xfId="0" applyFont="true" applyBorder="true" applyAlignment="true" applyProtection="false">
      <alignment horizontal="general" vertical="center" textRotation="0" wrapText="false" indent="0" shrinkToFit="false"/>
      <protection locked="true" hidden="false"/>
    </xf>
    <xf numFmtId="165" fontId="12" fillId="0" borderId="8" xfId="0" applyFont="true" applyBorder="true" applyAlignment="true" applyProtection="false">
      <alignment horizontal="center" vertical="center" textRotation="0" wrapText="false" indent="0" shrinkToFit="false"/>
      <protection locked="true" hidden="false"/>
    </xf>
    <xf numFmtId="164" fontId="12" fillId="0" borderId="0" xfId="0" applyFont="true" applyBorder="true" applyAlignment="true" applyProtection="false">
      <alignment horizontal="general" vertical="center" textRotation="0" wrapText="true" indent="0" shrinkToFit="false"/>
      <protection locked="true" hidden="false"/>
    </xf>
    <xf numFmtId="167" fontId="11" fillId="0" borderId="24" xfId="15" applyFont="true" applyBorder="true" applyAlignment="true" applyProtection="true">
      <alignment horizontal="center" vertical="center" textRotation="0" wrapText="false" indent="0" shrinkToFit="false"/>
      <protection locked="true" hidden="false"/>
    </xf>
    <xf numFmtId="166" fontId="11" fillId="0" borderId="25" xfId="15" applyFont="true" applyBorder="true" applyAlignment="true" applyProtection="true">
      <alignment horizontal="right" vertical="center" textRotation="0" wrapText="false" indent="0" shrinkToFit="false"/>
      <protection locked="true" hidden="false"/>
    </xf>
    <xf numFmtId="165" fontId="12" fillId="7" borderId="15" xfId="0" applyFont="true" applyBorder="true" applyAlignment="true" applyProtection="false">
      <alignment horizontal="center" vertical="center" textRotation="0" wrapText="false" indent="0" shrinkToFit="false"/>
      <protection locked="true" hidden="false"/>
    </xf>
    <xf numFmtId="165" fontId="12" fillId="7" borderId="18" xfId="0" applyFont="true" applyBorder="true" applyAlignment="true" applyProtection="false">
      <alignment horizontal="center" vertical="center" textRotation="0" wrapText="false" indent="0" shrinkToFit="false"/>
      <protection locked="true" hidden="false"/>
    </xf>
    <xf numFmtId="164" fontId="12" fillId="7" borderId="19" xfId="0" applyFont="true" applyBorder="true" applyAlignment="true" applyProtection="false">
      <alignment horizontal="general" vertical="center" textRotation="0" wrapText="true" indent="0" shrinkToFit="false"/>
      <protection locked="true" hidden="false"/>
    </xf>
    <xf numFmtId="164" fontId="11" fillId="7" borderId="21" xfId="0" applyFont="true" applyBorder="true" applyAlignment="true" applyProtection="false">
      <alignment horizontal="center" vertical="center" textRotation="0" wrapText="false" indent="0" shrinkToFit="false"/>
      <protection locked="true" hidden="false"/>
    </xf>
    <xf numFmtId="166" fontId="11" fillId="7" borderId="21" xfId="15" applyFont="true" applyBorder="true" applyAlignment="true" applyProtection="true">
      <alignment horizontal="right" vertical="center" textRotation="0" wrapText="false" indent="0" shrinkToFit="false"/>
      <protection locked="true" hidden="false"/>
    </xf>
    <xf numFmtId="165" fontId="12" fillId="0" borderId="22" xfId="0" applyFont="true" applyBorder="true" applyAlignment="true" applyProtection="false">
      <alignment horizontal="center" vertical="center" textRotation="0" wrapText="false" indent="0" shrinkToFit="false"/>
      <protection locked="true" hidden="false"/>
    </xf>
    <xf numFmtId="165" fontId="12" fillId="0" borderId="0" xfId="0" applyFont="true" applyBorder="true" applyAlignment="true" applyProtection="false">
      <alignment horizontal="center" vertical="center" textRotation="0" wrapText="false" indent="0" shrinkToFit="false"/>
      <protection locked="true" hidden="false"/>
    </xf>
    <xf numFmtId="166" fontId="11" fillId="0" borderId="23" xfId="15" applyFont="true" applyBorder="true" applyAlignment="true" applyProtection="true">
      <alignment horizontal="right" vertical="center" textRotation="0" wrapText="false" indent="0" shrinkToFit="false"/>
      <protection locked="true" hidden="false"/>
    </xf>
    <xf numFmtId="165" fontId="11" fillId="5" borderId="18" xfId="0" applyFont="true" applyBorder="true" applyAlignment="true" applyProtection="true">
      <alignment horizontal="center" vertical="center" textRotation="0" wrapText="false" indent="0" shrinkToFit="false"/>
      <protection locked="false" hidden="false"/>
    </xf>
    <xf numFmtId="165" fontId="11" fillId="5" borderId="19" xfId="0" applyFont="true" applyBorder="true" applyAlignment="true" applyProtection="true">
      <alignment horizontal="center" vertical="center" textRotation="0" wrapText="false" indent="0" shrinkToFit="false"/>
      <protection locked="false" hidden="false"/>
    </xf>
    <xf numFmtId="164" fontId="11" fillId="5" borderId="19" xfId="0" applyFont="true" applyBorder="true" applyAlignment="true" applyProtection="true">
      <alignment horizontal="general" vertical="center" textRotation="0" wrapText="false" indent="0" shrinkToFit="false"/>
      <protection locked="false" hidden="false"/>
    </xf>
    <xf numFmtId="164" fontId="11" fillId="5" borderId="19" xfId="0" applyFont="true" applyBorder="true" applyAlignment="true" applyProtection="true">
      <alignment horizontal="center" vertical="center" textRotation="0" wrapText="false" indent="0" shrinkToFit="false"/>
      <protection locked="false" hidden="false"/>
    </xf>
    <xf numFmtId="167" fontId="11" fillId="5" borderId="19" xfId="0" applyFont="true" applyBorder="true" applyAlignment="true" applyProtection="true">
      <alignment horizontal="right" vertical="center" textRotation="0" wrapText="false" indent="0" shrinkToFit="false"/>
      <protection locked="false" hidden="false"/>
    </xf>
    <xf numFmtId="167" fontId="11" fillId="5" borderId="19" xfId="0" applyFont="true" applyBorder="true" applyAlignment="true" applyProtection="true">
      <alignment horizontal="general" vertical="center" textRotation="0" wrapText="false" indent="0" shrinkToFit="false"/>
      <protection locked="false" hidden="false"/>
    </xf>
    <xf numFmtId="167" fontId="11" fillId="5" borderId="21" xfId="0" applyFont="true" applyBorder="true" applyAlignment="true" applyProtection="false">
      <alignment horizontal="right" vertical="center" textRotation="0" wrapText="false" indent="0" shrinkToFit="false"/>
      <protection locked="true" hidden="false"/>
    </xf>
    <xf numFmtId="165" fontId="11" fillId="8" borderId="26" xfId="0" applyFont="true" applyBorder="true" applyAlignment="true" applyProtection="false">
      <alignment horizontal="center" vertical="center" textRotation="0" wrapText="false" indent="0" shrinkToFit="false"/>
      <protection locked="true" hidden="false"/>
    </xf>
    <xf numFmtId="164" fontId="11" fillId="8" borderId="26" xfId="0" applyFont="true" applyBorder="true" applyAlignment="true" applyProtection="false">
      <alignment horizontal="general" vertical="center" textRotation="0" wrapText="true" indent="0" shrinkToFit="false"/>
      <protection locked="true" hidden="false"/>
    </xf>
    <xf numFmtId="164" fontId="11" fillId="8" borderId="26" xfId="0" applyFont="true" applyBorder="true" applyAlignment="true" applyProtection="false">
      <alignment horizontal="center" vertical="center" textRotation="0" wrapText="false" indent="0" shrinkToFit="false"/>
      <protection locked="true" hidden="false"/>
    </xf>
    <xf numFmtId="167" fontId="11" fillId="8" borderId="26" xfId="15" applyFont="true" applyBorder="true" applyAlignment="true" applyProtection="true">
      <alignment horizontal="right" vertical="center" textRotation="0" wrapText="false" indent="0" shrinkToFit="false"/>
      <protection locked="true" hidden="false"/>
    </xf>
    <xf numFmtId="166" fontId="11" fillId="8" borderId="26" xfId="15" applyFont="true" applyBorder="true" applyAlignment="true" applyProtection="true">
      <alignment horizontal="general" vertical="center" textRotation="0" wrapText="false" indent="0" shrinkToFit="false"/>
      <protection locked="true" hidden="false"/>
    </xf>
    <xf numFmtId="166" fontId="11" fillId="8" borderId="26" xfId="15" applyFont="true" applyBorder="true" applyAlignment="true" applyProtection="true">
      <alignment horizontal="right" vertical="center" textRotation="0" wrapText="false" indent="0" shrinkToFit="false"/>
      <protection locked="true" hidden="false"/>
    </xf>
    <xf numFmtId="165" fontId="11" fillId="8" borderId="1" xfId="0" applyFont="true" applyBorder="true" applyAlignment="true" applyProtection="false">
      <alignment horizontal="center" vertical="center" textRotation="0" wrapText="false" indent="0" shrinkToFit="false"/>
      <protection locked="true" hidden="false"/>
    </xf>
    <xf numFmtId="164" fontId="11" fillId="8" borderId="1" xfId="0" applyFont="true" applyBorder="true" applyAlignment="true" applyProtection="false">
      <alignment horizontal="general" vertical="center" textRotation="0" wrapText="true" indent="0" shrinkToFit="false"/>
      <protection locked="true" hidden="false"/>
    </xf>
    <xf numFmtId="164" fontId="11" fillId="8" borderId="1" xfId="0" applyFont="true" applyBorder="true" applyAlignment="true" applyProtection="false">
      <alignment horizontal="center" vertical="center" textRotation="0" wrapText="false" indent="0" shrinkToFit="false"/>
      <protection locked="true" hidden="false"/>
    </xf>
    <xf numFmtId="167" fontId="11" fillId="8" borderId="1" xfId="15" applyFont="true" applyBorder="true" applyAlignment="true" applyProtection="true">
      <alignment horizontal="right" vertical="center" textRotation="0" wrapText="false" indent="0" shrinkToFit="false"/>
      <protection locked="true" hidden="false"/>
    </xf>
    <xf numFmtId="166" fontId="11" fillId="8" borderId="1" xfId="15" applyFont="true" applyBorder="true" applyAlignment="true" applyProtection="true">
      <alignment horizontal="general" vertical="center" textRotation="0" wrapText="false" indent="0" shrinkToFit="false"/>
      <protection locked="true" hidden="false"/>
    </xf>
    <xf numFmtId="166" fontId="11" fillId="8" borderId="1" xfId="15" applyFont="true" applyBorder="true" applyAlignment="true" applyProtection="true">
      <alignment horizontal="right" vertical="center" textRotation="0" wrapText="false" indent="0" shrinkToFit="false"/>
      <protection locked="true" hidden="false"/>
    </xf>
    <xf numFmtId="166" fontId="15" fillId="0" borderId="1" xfId="15" applyFont="true" applyBorder="true" applyAlignment="true" applyProtection="true">
      <alignment horizontal="general" vertical="center" textRotation="0" wrapText="false" indent="0" shrinkToFit="false"/>
      <protection locked="true" hidden="false"/>
    </xf>
    <xf numFmtId="166" fontId="15" fillId="0" borderId="0" xfId="15" applyFont="true" applyBorder="true" applyAlignment="true" applyProtection="true">
      <alignment horizontal="general" vertical="center" textRotation="0" wrapText="false" indent="0" shrinkToFit="false"/>
      <protection locked="true" hidden="false"/>
    </xf>
    <xf numFmtId="167" fontId="11" fillId="0" borderId="0" xfId="0" applyFont="true" applyBorder="false" applyAlignment="true" applyProtection="false">
      <alignment horizontal="general" vertical="center" textRotation="0" wrapText="false" indent="0" shrinkToFit="false"/>
      <protection locked="true" hidden="false"/>
    </xf>
    <xf numFmtId="167" fontId="11" fillId="0" borderId="0" xfId="0" applyFont="true" applyBorder="false" applyAlignment="false" applyProtection="false">
      <alignment horizontal="general" vertical="bottom" textRotation="0" wrapText="false" indent="0" shrinkToFit="false"/>
      <protection locked="true" hidden="false"/>
    </xf>
    <xf numFmtId="164" fontId="14" fillId="3" borderId="1" xfId="0" applyFont="true" applyBorder="true" applyAlignment="true" applyProtection="false">
      <alignment horizontal="general" vertical="center" textRotation="0" wrapText="true" indent="0" shrinkToFit="false"/>
      <protection locked="true" hidden="false"/>
    </xf>
    <xf numFmtId="164" fontId="14" fillId="0" borderId="1" xfId="0" applyFont="true" applyBorder="true" applyAlignment="true" applyProtection="false">
      <alignment horizontal="justify" vertical="center" textRotation="0" wrapText="false" indent="0" shrinkToFit="false"/>
      <protection locked="true" hidden="false"/>
    </xf>
    <xf numFmtId="164" fontId="15" fillId="0" borderId="1" xfId="0" applyFont="true" applyBorder="true" applyAlignment="true" applyProtection="false">
      <alignment horizontal="justify" vertical="center" textRotation="0" wrapText="fals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5" fillId="6" borderId="1" xfId="0" applyFont="true" applyBorder="true" applyAlignment="true" applyProtection="false">
      <alignment horizontal="general" vertical="top" textRotation="0" wrapText="true" indent="0" shrinkToFit="false"/>
      <protection locked="true" hidden="false"/>
    </xf>
    <xf numFmtId="164" fontId="14" fillId="0" borderId="1" xfId="0" applyFont="true" applyBorder="true" applyAlignment="true" applyProtection="false">
      <alignment horizontal="general" vertical="top" textRotation="0" wrapText="true" indent="0" shrinkToFit="false"/>
      <protection locked="true" hidden="false"/>
    </xf>
    <xf numFmtId="167" fontId="11" fillId="0" borderId="1" xfId="15" applyFont="true" applyBorder="true" applyAlignment="true" applyProtection="true">
      <alignment horizontal="right" vertical="bottom" textRotation="0" wrapText="false" indent="0" shrinkToFit="false"/>
      <protection locked="true" hidden="false"/>
    </xf>
    <xf numFmtId="167" fontId="11" fillId="0" borderId="1" xfId="0" applyFont="true" applyBorder="true" applyAlignment="true" applyProtection="false">
      <alignment horizontal="general" vertical="bottom" textRotation="0" wrapText="false" indent="0" shrinkToFit="false"/>
      <protection locked="true" hidden="false"/>
    </xf>
    <xf numFmtId="166" fontId="11" fillId="0" borderId="1" xfId="15" applyFont="true" applyBorder="true" applyAlignment="true" applyProtection="true">
      <alignment horizontal="general" vertical="bottom" textRotation="0" wrapText="false" indent="0" shrinkToFit="false"/>
      <protection locked="true" hidden="false"/>
    </xf>
    <xf numFmtId="166" fontId="11" fillId="0" borderId="1" xfId="15" applyFont="true" applyBorder="true" applyAlignment="true" applyProtection="true">
      <alignment horizontal="right" vertical="bottom" textRotation="0" wrapText="false" indent="0" shrinkToFit="false"/>
      <protection locked="true" hidden="false"/>
    </xf>
    <xf numFmtId="167" fontId="11" fillId="6" borderId="1" xfId="15" applyFont="true" applyBorder="true" applyAlignment="true" applyProtection="true">
      <alignment horizontal="right" vertical="bottom" textRotation="0" wrapText="false" indent="0" shrinkToFit="false"/>
      <protection locked="true" hidden="false"/>
    </xf>
    <xf numFmtId="166" fontId="11" fillId="6" borderId="1" xfId="15" applyFont="true" applyBorder="true" applyAlignment="true" applyProtection="true">
      <alignment horizontal="general" vertical="bottom" textRotation="0" wrapText="false" indent="0" shrinkToFit="false"/>
      <protection locked="true" hidden="false"/>
    </xf>
    <xf numFmtId="166" fontId="11" fillId="6" borderId="1" xfId="15" applyFont="true" applyBorder="true" applyAlignment="true" applyProtection="true">
      <alignment horizontal="right" vertical="bottom" textRotation="0" wrapText="false" indent="0" shrinkToFit="false"/>
      <protection locked="true" hidden="false"/>
    </xf>
    <xf numFmtId="165" fontId="11" fillId="0" borderId="1" xfId="0" applyFont="true" applyBorder="true" applyAlignment="true" applyProtection="false">
      <alignment horizontal="center" vertical="center" textRotation="0" wrapText="false" indent="0" shrinkToFit="false"/>
      <protection locked="true" hidden="false"/>
    </xf>
    <xf numFmtId="165" fontId="11" fillId="3" borderId="8" xfId="0" applyFont="true" applyBorder="true" applyAlignment="true" applyProtection="false">
      <alignment horizontal="center" vertical="center" textRotation="0" wrapText="false" indent="0" shrinkToFit="false"/>
      <protection locked="true" hidden="false"/>
    </xf>
    <xf numFmtId="164" fontId="14" fillId="0" borderId="8" xfId="0" applyFont="true" applyBorder="true" applyAlignment="true" applyProtection="false">
      <alignment horizontal="justify" vertical="center" textRotation="0" wrapText="false" indent="0" shrinkToFit="false"/>
      <protection locked="true" hidden="false"/>
    </xf>
    <xf numFmtId="164" fontId="11" fillId="3" borderId="8" xfId="0" applyFont="true" applyBorder="true" applyAlignment="true" applyProtection="false">
      <alignment horizontal="center" vertical="center" textRotation="0" wrapText="false" indent="0" shrinkToFit="false"/>
      <protection locked="true" hidden="false"/>
    </xf>
    <xf numFmtId="167" fontId="11" fillId="3" borderId="8" xfId="15" applyFont="true" applyBorder="true" applyAlignment="true" applyProtection="true">
      <alignment horizontal="right" vertical="center" textRotation="0" wrapText="false" indent="0" shrinkToFit="false"/>
      <protection locked="true" hidden="false"/>
    </xf>
    <xf numFmtId="166" fontId="11" fillId="3" borderId="8" xfId="15" applyFont="true" applyBorder="true" applyAlignment="true" applyProtection="true">
      <alignment horizontal="general" vertical="center" textRotation="0" wrapText="false" indent="0" shrinkToFit="false"/>
      <protection locked="true" hidden="false"/>
    </xf>
    <xf numFmtId="166" fontId="11" fillId="3" borderId="8" xfId="15" applyFont="true" applyBorder="true" applyAlignment="true" applyProtection="true">
      <alignment horizontal="right" vertical="center" textRotation="0" wrapText="false" indent="0" shrinkToFit="false"/>
      <protection locked="true" hidden="false"/>
    </xf>
    <xf numFmtId="165" fontId="12" fillId="0" borderId="26" xfId="0" applyFont="true" applyBorder="true" applyAlignment="true" applyProtection="false">
      <alignment horizontal="center" vertical="center" textRotation="0" wrapText="false" indent="0" shrinkToFit="false"/>
      <protection locked="true" hidden="false"/>
    </xf>
    <xf numFmtId="164" fontId="12" fillId="0" borderId="26" xfId="0" applyFont="true" applyBorder="true" applyAlignment="true" applyProtection="false">
      <alignment horizontal="general" vertical="center" textRotation="0" wrapText="true" indent="0" shrinkToFit="false"/>
      <protection locked="true" hidden="false"/>
    </xf>
    <xf numFmtId="164" fontId="11" fillId="0" borderId="26" xfId="0" applyFont="true" applyBorder="true" applyAlignment="true" applyProtection="false">
      <alignment horizontal="center" vertical="center" textRotation="0" wrapText="false" indent="0" shrinkToFit="false"/>
      <protection locked="true" hidden="false"/>
    </xf>
    <xf numFmtId="167" fontId="11" fillId="0" borderId="26" xfId="15" applyFont="true" applyBorder="true" applyAlignment="true" applyProtection="true">
      <alignment horizontal="center" vertical="center" textRotation="0" wrapText="false" indent="0" shrinkToFit="false"/>
      <protection locked="true" hidden="false"/>
    </xf>
    <xf numFmtId="166" fontId="11" fillId="0" borderId="26" xfId="15" applyFont="true" applyBorder="true" applyAlignment="true" applyProtection="true">
      <alignment horizontal="right" vertical="center" textRotation="0" wrapText="false" indent="0" shrinkToFit="false"/>
      <protection locked="true" hidden="false"/>
    </xf>
    <xf numFmtId="164" fontId="12" fillId="0" borderId="8" xfId="0" applyFont="true" applyBorder="true" applyAlignment="true" applyProtection="false">
      <alignment horizontal="general" vertical="center" textRotation="0" wrapText="true" indent="0" shrinkToFit="false"/>
      <protection locked="true" hidden="false"/>
    </xf>
    <xf numFmtId="164" fontId="11" fillId="0" borderId="8" xfId="0" applyFont="true" applyBorder="true" applyAlignment="true" applyProtection="false">
      <alignment horizontal="center" vertical="center" textRotation="0" wrapText="false" indent="0" shrinkToFit="false"/>
      <protection locked="true" hidden="false"/>
    </xf>
    <xf numFmtId="167" fontId="11" fillId="0" borderId="8" xfId="15" applyFont="true" applyBorder="true" applyAlignment="true" applyProtection="true">
      <alignment horizontal="center" vertical="center" textRotation="0" wrapText="false" indent="0" shrinkToFit="false"/>
      <protection locked="true" hidden="false"/>
    </xf>
    <xf numFmtId="166" fontId="11" fillId="0" borderId="8" xfId="15" applyFont="true" applyBorder="true" applyAlignment="true" applyProtection="true">
      <alignment horizontal="right" vertical="center" textRotation="0" wrapText="false" indent="0" shrinkToFit="false"/>
      <protection locked="true" hidden="false"/>
    </xf>
    <xf numFmtId="165" fontId="12" fillId="0" borderId="27" xfId="0" applyFont="true" applyBorder="true" applyAlignment="true" applyProtection="false">
      <alignment horizontal="center" vertical="center" textRotation="0" wrapText="false" indent="0" shrinkToFit="false"/>
      <protection locked="true" hidden="false"/>
    </xf>
    <xf numFmtId="164" fontId="12" fillId="0" borderId="27" xfId="0" applyFont="true" applyBorder="true" applyAlignment="true" applyProtection="false">
      <alignment horizontal="general" vertical="center" textRotation="0" wrapText="true" indent="0" shrinkToFit="false"/>
      <protection locked="true" hidden="false"/>
    </xf>
    <xf numFmtId="164" fontId="11" fillId="0" borderId="27" xfId="0" applyFont="true" applyBorder="true" applyAlignment="true" applyProtection="false">
      <alignment horizontal="center" vertical="center" textRotation="0" wrapText="false" indent="0" shrinkToFit="false"/>
      <protection locked="true" hidden="false"/>
    </xf>
    <xf numFmtId="167" fontId="11" fillId="0" borderId="27" xfId="15" applyFont="true" applyBorder="true" applyAlignment="true" applyProtection="true">
      <alignment horizontal="center" vertical="center" textRotation="0" wrapText="false" indent="0" shrinkToFit="false"/>
      <protection locked="true" hidden="false"/>
    </xf>
    <xf numFmtId="166" fontId="11" fillId="0" borderId="27" xfId="15" applyFont="true" applyBorder="true" applyAlignment="true" applyProtection="true">
      <alignment horizontal="right" vertical="center" textRotation="0" wrapText="false" indent="0" shrinkToFit="false"/>
      <protection locked="true" hidden="false"/>
    </xf>
    <xf numFmtId="167" fontId="11" fillId="7" borderId="28" xfId="15" applyFont="true" applyBorder="true" applyAlignment="true" applyProtection="true">
      <alignment horizontal="center" vertical="center" textRotation="0" wrapText="false" indent="0" shrinkToFit="false"/>
      <protection locked="true" hidden="false"/>
    </xf>
    <xf numFmtId="167" fontId="11" fillId="7" borderId="29" xfId="0" applyFont="true" applyBorder="true" applyAlignment="false" applyProtection="false">
      <alignment horizontal="general" vertical="bottom" textRotation="0" wrapText="false" indent="0" shrinkToFit="false"/>
      <protection locked="true" hidden="false"/>
    </xf>
    <xf numFmtId="167" fontId="4" fillId="0" borderId="0" xfId="0" applyFont="true" applyBorder="true" applyAlignment="true" applyProtection="false">
      <alignment horizontal="general" vertical="center" textRotation="0" wrapText="false" indent="0" shrinkToFit="false"/>
      <protection locked="true" hidden="false"/>
    </xf>
    <xf numFmtId="164" fontId="4" fillId="0" borderId="0" xfId="0" applyFont="true" applyBorder="true" applyAlignment="true" applyProtection="false">
      <alignment horizontal="center" vertical="center" textRotation="0" wrapText="true" indent="0" shrinkToFit="false"/>
      <protection locked="true" hidden="false"/>
    </xf>
    <xf numFmtId="164" fontId="16" fillId="0" borderId="0" xfId="0" applyFont="true" applyBorder="false" applyAlignment="true" applyProtection="false">
      <alignment horizontal="general" vertical="center" textRotation="0" wrapText="false" indent="0" shrinkToFit="false"/>
      <protection locked="true" hidden="false"/>
    </xf>
    <xf numFmtId="164" fontId="16" fillId="0" borderId="0" xfId="0" applyFont="true" applyBorder="false" applyAlignment="true" applyProtection="false">
      <alignment horizontal="general" vertical="center" textRotation="0" wrapText="true" indent="0" shrinkToFit="false"/>
      <protection locked="true" hidden="false"/>
    </xf>
    <xf numFmtId="168" fontId="16"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17" fillId="0" borderId="0" xfId="0" applyFont="true" applyBorder="true" applyAlignment="tru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general" vertical="bottom" textRotation="0" wrapText="false" indent="0" shrinkToFit="false"/>
      <protection locked="true" hidden="false"/>
    </xf>
    <xf numFmtId="164" fontId="8" fillId="4" borderId="3" xfId="0" applyFont="true" applyBorder="true" applyAlignment="true" applyProtection="false">
      <alignment horizontal="left" vertical="center"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8" fillId="4" borderId="6" xfId="0" applyFont="true" applyBorder="true" applyAlignment="true" applyProtection="true">
      <alignment horizontal="right" vertical="center" textRotation="0" wrapText="false" indent="0" shrinkToFit="false"/>
      <protection locked="fals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general" vertical="bottom" textRotation="0" wrapText="false" indent="0" shrinkToFit="false"/>
      <protection locked="true" hidden="false"/>
    </xf>
    <xf numFmtId="164" fontId="10" fillId="9" borderId="2" xfId="0" applyFont="true" applyBorder="true" applyAlignment="true" applyProtection="false">
      <alignment horizontal="general" vertical="center" textRotation="0" wrapText="false" indent="0" shrinkToFit="false"/>
      <protection locked="true" hidden="false"/>
    </xf>
    <xf numFmtId="164" fontId="10" fillId="9" borderId="4" xfId="0" applyFont="true" applyBorder="true" applyAlignment="true" applyProtection="false">
      <alignment horizontal="right" vertical="center" textRotation="0" wrapText="false" indent="0" shrinkToFit="false"/>
      <protection locked="true" hidden="false"/>
    </xf>
    <xf numFmtId="168" fontId="10" fillId="9" borderId="8" xfId="0" applyFont="true" applyBorder="true" applyAlignment="true" applyProtection="false">
      <alignment horizontal="center" vertical="center" textRotation="0" wrapText="false" indent="0" shrinkToFit="false"/>
      <protection locked="true" hidden="false"/>
    </xf>
    <xf numFmtId="168" fontId="10" fillId="9" borderId="8" xfId="0" applyFont="true" applyBorder="true" applyAlignment="true" applyProtection="false">
      <alignment horizontal="general" vertical="center" textRotation="0" wrapText="false" indent="0" shrinkToFit="false"/>
      <protection locked="true" hidden="false"/>
    </xf>
    <xf numFmtId="164" fontId="10" fillId="9" borderId="5" xfId="0" applyFont="true" applyBorder="true" applyAlignment="true" applyProtection="false">
      <alignment horizontal="general" vertical="center" textRotation="0" wrapText="false" indent="0" shrinkToFit="false"/>
      <protection locked="true" hidden="false"/>
    </xf>
    <xf numFmtId="164" fontId="10" fillId="9" borderId="30" xfId="0" applyFont="true" applyBorder="true" applyAlignment="true" applyProtection="false">
      <alignment horizontal="general" vertical="center" textRotation="0" wrapText="false" indent="0" shrinkToFit="false"/>
      <protection locked="true" hidden="false"/>
    </xf>
    <xf numFmtId="169" fontId="18" fillId="9" borderId="26" xfId="15" applyFont="true" applyBorder="true" applyAlignment="true" applyProtection="true">
      <alignment horizontal="center" vertical="center" textRotation="0" wrapText="false" indent="0" shrinkToFit="false"/>
      <protection locked="true" hidden="false"/>
    </xf>
    <xf numFmtId="168" fontId="10" fillId="9" borderId="26" xfId="0" applyFont="true" applyBorder="true" applyAlignment="true" applyProtection="false">
      <alignment horizontal="general" vertical="center" textRotation="0" wrapText="false" indent="0" shrinkToFit="false"/>
      <protection locked="true" hidden="false"/>
    </xf>
    <xf numFmtId="164" fontId="18" fillId="3" borderId="2" xfId="0" applyFont="true" applyBorder="true" applyAlignment="true" applyProtection="false">
      <alignment horizontal="general" vertical="center" textRotation="0" wrapText="false" indent="0" shrinkToFit="false"/>
      <protection locked="true" hidden="false"/>
    </xf>
    <xf numFmtId="164" fontId="11" fillId="3" borderId="8" xfId="0" applyFont="true" applyBorder="true" applyAlignment="true" applyProtection="false">
      <alignment horizontal="left" vertical="top" textRotation="0" wrapText="true" indent="0" shrinkToFit="false"/>
      <protection locked="true" hidden="false"/>
    </xf>
    <xf numFmtId="164" fontId="12" fillId="3" borderId="1" xfId="0" applyFont="true" applyBorder="true" applyAlignment="true" applyProtection="false">
      <alignment horizontal="left" vertical="top" textRotation="0" wrapText="true" indent="0" shrinkToFit="false"/>
      <protection locked="true" hidden="false"/>
    </xf>
    <xf numFmtId="171" fontId="18" fillId="10" borderId="1" xfId="19" applyFont="true" applyBorder="true" applyAlignment="true" applyProtection="true">
      <alignment horizontal="center" vertical="center" textRotation="0" wrapText="false" indent="0" shrinkToFit="false"/>
      <protection locked="true" hidden="false"/>
    </xf>
    <xf numFmtId="171" fontId="10" fillId="10" borderId="1" xfId="0" applyFont="true" applyBorder="true" applyAlignment="true" applyProtection="false">
      <alignment horizontal="general" vertical="center" textRotation="0" wrapText="false" indent="0" shrinkToFit="false"/>
      <protection locked="true" hidden="false"/>
    </xf>
    <xf numFmtId="164" fontId="18" fillId="3" borderId="31" xfId="0" applyFont="true" applyBorder="true" applyAlignment="true" applyProtection="false">
      <alignment horizontal="general" vertical="center" textRotation="0" wrapText="false" indent="0" shrinkToFit="false"/>
      <protection locked="true" hidden="false"/>
    </xf>
    <xf numFmtId="164" fontId="0" fillId="0" borderId="1" xfId="0" applyFont="true" applyBorder="true" applyAlignment="true" applyProtection="false">
      <alignment horizontal="left" vertical="top" textRotation="0" wrapText="false" indent="0" shrinkToFit="false"/>
      <protection locked="true" hidden="false"/>
    </xf>
    <xf numFmtId="167" fontId="18" fillId="3" borderId="7" xfId="17" applyFont="true" applyBorder="true" applyAlignment="true" applyProtection="true">
      <alignment horizontal="center" vertical="center" textRotation="0" wrapText="false" indent="0" shrinkToFit="false"/>
      <protection locked="true" hidden="false"/>
    </xf>
    <xf numFmtId="167" fontId="18" fillId="3" borderId="26" xfId="17" applyFont="true" applyBorder="true" applyAlignment="true" applyProtection="true">
      <alignment horizontal="center" vertical="center" textRotation="0" wrapText="false" indent="0" shrinkToFit="false"/>
      <protection locked="true" hidden="false"/>
    </xf>
    <xf numFmtId="167" fontId="10" fillId="0" borderId="27" xfId="15" applyFont="true" applyBorder="true" applyAlignment="true" applyProtection="true">
      <alignment horizontal="right" vertical="center" textRotation="0" wrapText="false" indent="0" shrinkToFit="false"/>
      <protection locked="true" hidden="false"/>
    </xf>
    <xf numFmtId="164" fontId="11" fillId="3" borderId="1" xfId="0" applyFont="true" applyBorder="true" applyAlignment="true" applyProtection="false">
      <alignment horizontal="left" vertical="top" textRotation="0" wrapText="true" indent="0" shrinkToFit="false"/>
      <protection locked="true" hidden="false"/>
    </xf>
    <xf numFmtId="171" fontId="18" fillId="10" borderId="32" xfId="19" applyFont="true" applyBorder="true" applyAlignment="true" applyProtection="true">
      <alignment horizontal="center" vertical="center" textRotation="0" wrapText="false" indent="0" shrinkToFit="false"/>
      <protection locked="true" hidden="false"/>
    </xf>
    <xf numFmtId="164" fontId="18" fillId="3" borderId="5" xfId="0" applyFont="true" applyBorder="true" applyAlignment="true" applyProtection="false">
      <alignment horizontal="general" vertical="center" textRotation="0" wrapText="false" indent="0" shrinkToFit="false"/>
      <protection locked="true" hidden="false"/>
    </xf>
    <xf numFmtId="164" fontId="12" fillId="3" borderId="0" xfId="0" applyFont="true" applyBorder="true" applyAlignment="true" applyProtection="false">
      <alignment horizontal="left" vertical="top" textRotation="0" wrapText="true" indent="0" shrinkToFit="false"/>
      <protection locked="true" hidden="false"/>
    </xf>
    <xf numFmtId="164" fontId="11" fillId="3" borderId="1" xfId="0" applyFont="true" applyBorder="true" applyAlignment="true" applyProtection="false">
      <alignment horizontal="left" vertical="center" textRotation="0" wrapText="true" indent="0" shrinkToFit="false"/>
      <protection locked="true" hidden="false"/>
    </xf>
    <xf numFmtId="164" fontId="10" fillId="0" borderId="0" xfId="0" applyFont="true" applyBorder="true" applyAlignment="true" applyProtection="true">
      <alignment horizontal="left" vertical="center" textRotation="0" wrapText="true" indent="0" shrinkToFit="false"/>
      <protection locked="false" hidden="false"/>
    </xf>
    <xf numFmtId="164" fontId="18" fillId="3" borderId="26" xfId="0" applyFont="true" applyBorder="true" applyAlignment="true" applyProtection="false">
      <alignment horizontal="general" vertical="center" textRotation="0" wrapText="false" indent="0" shrinkToFit="false"/>
      <protection locked="true" hidden="false"/>
    </xf>
    <xf numFmtId="167" fontId="10" fillId="0" borderId="26" xfId="15" applyFont="true" applyBorder="true" applyAlignment="true" applyProtection="true">
      <alignment horizontal="right" vertical="center" textRotation="0" wrapText="false" indent="0" shrinkToFit="false"/>
      <protection locked="true" hidden="false"/>
    </xf>
    <xf numFmtId="164" fontId="10" fillId="11" borderId="1" xfId="0" applyFont="true" applyBorder="true" applyAlignment="true" applyProtection="false">
      <alignment horizontal="center" vertical="center" textRotation="0" wrapText="true" indent="0" shrinkToFit="false"/>
      <protection locked="true" hidden="false"/>
    </xf>
    <xf numFmtId="164" fontId="10" fillId="11" borderId="4" xfId="0" applyFont="true" applyBorder="true" applyAlignment="true" applyProtection="false">
      <alignment horizontal="center" vertical="center" textRotation="0" wrapText="true" indent="0" shrinkToFit="false"/>
      <protection locked="true" hidden="false"/>
    </xf>
    <xf numFmtId="166" fontId="10" fillId="11" borderId="8" xfId="15" applyFont="true" applyBorder="true" applyAlignment="true" applyProtection="true">
      <alignment horizontal="center" vertical="center" textRotation="0" wrapText="false" indent="0" shrinkToFit="false"/>
      <protection locked="true" hidden="false"/>
    </xf>
    <xf numFmtId="164" fontId="10" fillId="11" borderId="7" xfId="0" applyFont="true" applyBorder="true" applyAlignment="true" applyProtection="false">
      <alignment horizontal="center" vertical="center" textRotation="0" wrapText="true" indent="0" shrinkToFit="false"/>
      <protection locked="true" hidden="false"/>
    </xf>
    <xf numFmtId="171" fontId="10" fillId="11" borderId="26" xfId="19" applyFont="true" applyBorder="true" applyAlignment="true" applyProtection="true">
      <alignment horizontal="center" vertical="center" textRotation="0" wrapText="false" indent="0" shrinkToFit="false"/>
      <protection locked="true" hidden="false"/>
    </xf>
    <xf numFmtId="166" fontId="10" fillId="12" borderId="8" xfId="15" applyFont="true" applyBorder="true" applyAlignment="true" applyProtection="true">
      <alignment horizontal="center" vertical="center" textRotation="0" wrapText="false" indent="0" shrinkToFit="false"/>
      <protection locked="true" hidden="false"/>
    </xf>
    <xf numFmtId="166" fontId="10" fillId="12" borderId="26" xfId="15" applyFont="true" applyBorder="true" applyAlignment="true" applyProtection="true">
      <alignment horizontal="center" vertical="center" textRotation="0" wrapText="false" indent="0" shrinkToFit="false"/>
      <protection locked="true" hidden="false"/>
    </xf>
    <xf numFmtId="164" fontId="7" fillId="0" borderId="0" xfId="0" applyFont="true" applyBorder="true" applyAlignment="true" applyProtection="false">
      <alignment horizontal="center" vertical="center" textRotation="0" wrapText="true" indent="0" shrinkToFit="false"/>
      <protection locked="true" hidden="false"/>
    </xf>
    <xf numFmtId="167" fontId="7" fillId="0" borderId="0" xfId="0" applyFont="true" applyBorder="true" applyAlignment="true" applyProtection="false">
      <alignment horizontal="center" vertical="center" textRotation="0" wrapText="false" indent="0" shrinkToFit="false"/>
      <protection locked="true" hidden="false"/>
    </xf>
    <xf numFmtId="164" fontId="16" fillId="0" borderId="0" xfId="0" applyFont="true" applyBorder="true" applyAlignment="true" applyProtection="false">
      <alignment horizontal="left" vertical="center" textRotation="0" wrapText="true" indent="0" shrinkToFit="false"/>
      <protection locked="true" hidden="false"/>
    </xf>
    <xf numFmtId="167" fontId="16" fillId="0" borderId="0" xfId="0" applyFont="true" applyBorder="true" applyAlignment="true" applyProtection="false">
      <alignment horizontal="center" vertical="center" textRotation="0" wrapText="false" indent="0" shrinkToFit="false"/>
      <protection locked="true" hidden="false"/>
    </xf>
    <xf numFmtId="164" fontId="16" fillId="0" borderId="0" xfId="0" applyFont="true" applyBorder="true" applyAlignment="true" applyProtection="false">
      <alignment horizontal="general" vertical="center" textRotation="0" wrapText="false" indent="0" shrinkToFit="false"/>
      <protection locked="true" hidden="false"/>
    </xf>
    <xf numFmtId="165" fontId="4" fillId="0" borderId="0" xfId="0" applyFont="true" applyBorder="true" applyAlignment="true" applyProtection="false">
      <alignment horizontal="general" vertical="center" textRotation="0" wrapText="true" indent="0" shrinkToFit="false"/>
      <protection locked="true" hidden="false"/>
    </xf>
    <xf numFmtId="164" fontId="19" fillId="0" borderId="0" xfId="0" applyFont="true" applyBorder="true" applyAlignment="true" applyProtection="false">
      <alignment horizontal="center" vertical="bottom" textRotation="0" wrapText="false" indent="0" shrinkToFit="false"/>
      <protection locked="true" hidden="false"/>
    </xf>
    <xf numFmtId="164" fontId="7" fillId="2" borderId="20" xfId="0" applyFont="true" applyBorder="true" applyAlignment="true" applyProtection="false">
      <alignment horizontal="left" vertical="center" textRotation="0" wrapText="false" indent="0" shrinkToFit="false"/>
      <protection locked="true" hidden="false"/>
    </xf>
    <xf numFmtId="164" fontId="8" fillId="4" borderId="33" xfId="0" applyFont="true" applyBorder="true" applyAlignment="true" applyProtection="true">
      <alignment horizontal="general" vertical="center" textRotation="0" wrapText="false" indent="0" shrinkToFit="false"/>
      <protection locked="false" hidden="false"/>
    </xf>
    <xf numFmtId="164" fontId="8" fillId="4" borderId="34" xfId="0" applyFont="true" applyBorder="true" applyAlignment="true" applyProtection="true">
      <alignment horizontal="general" vertical="center" textRotation="0" wrapText="false" indent="0" shrinkToFit="false"/>
      <protection locked="false" hidden="false"/>
    </xf>
    <xf numFmtId="164" fontId="8" fillId="4" borderId="35" xfId="0" applyFont="true" applyBorder="true" applyAlignment="true" applyProtection="true">
      <alignment horizontal="general" vertical="center" textRotation="0" wrapText="false" indent="0" shrinkToFit="false"/>
      <protection locked="false" hidden="false"/>
    </xf>
    <xf numFmtId="164" fontId="8" fillId="4" borderId="22" xfId="0" applyFont="true" applyBorder="true" applyAlignment="true" applyProtection="false">
      <alignment horizontal="general" vertical="center" textRotation="0" wrapText="false" indent="0" shrinkToFit="false"/>
      <protection locked="true" hidden="false"/>
    </xf>
    <xf numFmtId="164" fontId="8" fillId="4" borderId="0" xfId="0" applyFont="true" applyBorder="true" applyAlignment="true" applyProtection="false">
      <alignment horizontal="general" vertical="center" textRotation="0" wrapText="false" indent="0" shrinkToFit="false"/>
      <protection locked="true" hidden="false"/>
    </xf>
    <xf numFmtId="164" fontId="8" fillId="4" borderId="0" xfId="0" applyFont="true" applyBorder="true" applyAlignment="true" applyProtection="true">
      <alignment horizontal="general" vertical="center" textRotation="0" wrapText="false" indent="0" shrinkToFit="false"/>
      <protection locked="false" hidden="false"/>
    </xf>
    <xf numFmtId="167" fontId="8" fillId="4" borderId="0" xfId="0" applyFont="true" applyBorder="true" applyAlignment="true" applyProtection="true">
      <alignment horizontal="general" vertical="center" textRotation="0" wrapText="false" indent="0" shrinkToFit="false"/>
      <protection locked="false" hidden="false"/>
    </xf>
    <xf numFmtId="167" fontId="8" fillId="4" borderId="0" xfId="0" applyFont="true" applyBorder="true" applyAlignment="true" applyProtection="true">
      <alignment horizontal="left" vertical="center" textRotation="0" wrapText="false" indent="0" shrinkToFit="false"/>
      <protection locked="false" hidden="false"/>
    </xf>
    <xf numFmtId="164" fontId="8" fillId="4" borderId="0" xfId="0" applyFont="true" applyBorder="true" applyAlignment="true" applyProtection="true">
      <alignment horizontal="left" vertical="center" textRotation="0" wrapText="false" indent="0" shrinkToFit="false"/>
      <protection locked="false" hidden="false"/>
    </xf>
    <xf numFmtId="164" fontId="8" fillId="4" borderId="23" xfId="0" applyFont="true" applyBorder="true" applyAlignment="true" applyProtection="true">
      <alignment horizontal="right" vertical="center" textRotation="0" wrapText="false" indent="0" shrinkToFit="false"/>
      <protection locked="false" hidden="false"/>
    </xf>
    <xf numFmtId="164" fontId="8" fillId="4" borderId="15" xfId="0" applyFont="true" applyBorder="true" applyAlignment="true" applyProtection="false">
      <alignment horizontal="left" vertical="center" textRotation="0" wrapText="true" indent="0" shrinkToFit="false"/>
      <protection locked="true" hidden="false"/>
    </xf>
    <xf numFmtId="164" fontId="8" fillId="4" borderId="25" xfId="0" applyFont="true" applyBorder="true" applyAlignment="true" applyProtection="true">
      <alignment horizontal="left" vertical="center" textRotation="0" wrapText="true" indent="0" shrinkToFit="false"/>
      <protection locked="false" hidden="false"/>
    </xf>
    <xf numFmtId="164" fontId="10" fillId="6" borderId="1" xfId="0" applyFont="true" applyBorder="true" applyAlignment="true" applyProtection="false">
      <alignment horizontal="center" vertical="center" textRotation="0" wrapText="false" indent="0" shrinkToFit="false"/>
      <protection locked="true" hidden="false"/>
    </xf>
    <xf numFmtId="167" fontId="10" fillId="6" borderId="1" xfId="15" applyFont="true" applyBorder="true" applyAlignment="true" applyProtection="true">
      <alignment horizontal="right" vertical="center" textRotation="0" wrapText="false" indent="0" shrinkToFit="false"/>
      <protection locked="true" hidden="false"/>
    </xf>
    <xf numFmtId="166" fontId="10" fillId="6" borderId="1" xfId="15" applyFont="true" applyBorder="true" applyAlignment="true" applyProtection="true">
      <alignment horizontal="general" vertical="center" textRotation="0" wrapText="false" indent="0" shrinkToFit="false"/>
      <protection locked="true" hidden="false"/>
    </xf>
    <xf numFmtId="166" fontId="10" fillId="6" borderId="1" xfId="15" applyFont="true" applyBorder="true" applyAlignment="true" applyProtection="true">
      <alignment horizontal="right" vertical="center" textRotation="0" wrapText="false" indent="0" shrinkToFit="false"/>
      <protection locked="true" hidden="false"/>
    </xf>
    <xf numFmtId="164" fontId="18" fillId="0" borderId="1" xfId="0" applyFont="true" applyBorder="true" applyAlignment="true" applyProtection="false">
      <alignment horizontal="general" vertical="center" textRotation="0" wrapText="true" indent="0" shrinkToFit="false"/>
      <protection locked="true" hidden="false"/>
    </xf>
    <xf numFmtId="164" fontId="18" fillId="0" borderId="1" xfId="0" applyFont="true" applyBorder="true" applyAlignment="true" applyProtection="false">
      <alignment horizontal="center" vertical="center" textRotation="0" wrapText="false" indent="0" shrinkToFit="false"/>
      <protection locked="true" hidden="false"/>
    </xf>
    <xf numFmtId="167" fontId="10" fillId="0" borderId="1" xfId="15" applyFont="true" applyBorder="true" applyAlignment="true" applyProtection="true">
      <alignment horizontal="right" vertical="top" textRotation="0" wrapText="false" indent="0" shrinkToFit="false"/>
      <protection locked="true" hidden="false"/>
    </xf>
    <xf numFmtId="166" fontId="10" fillId="0" borderId="1" xfId="15" applyFont="true" applyBorder="true" applyAlignment="true" applyProtection="true">
      <alignment horizontal="general" vertical="center" textRotation="0" wrapText="false" indent="0" shrinkToFit="false"/>
      <protection locked="true" hidden="false"/>
    </xf>
    <xf numFmtId="166" fontId="10" fillId="0" borderId="1" xfId="15" applyFont="true" applyBorder="true" applyAlignment="true" applyProtection="true">
      <alignment horizontal="right" vertical="center" textRotation="0" wrapText="false" indent="0" shrinkToFit="false"/>
      <protection locked="true" hidden="false"/>
    </xf>
    <xf numFmtId="167" fontId="18" fillId="0" borderId="1" xfId="15" applyFont="true" applyBorder="true" applyAlignment="true" applyProtection="true">
      <alignment horizontal="right" vertical="center" textRotation="0" wrapText="false" indent="0" shrinkToFit="false"/>
      <protection locked="true" hidden="false"/>
    </xf>
    <xf numFmtId="166" fontId="18" fillId="0" borderId="1" xfId="15" applyFont="true" applyBorder="true" applyAlignment="true" applyProtection="true">
      <alignment horizontal="general" vertical="center" textRotation="0" wrapText="false" indent="0" shrinkToFit="false"/>
      <protection locked="true" hidden="false"/>
    </xf>
    <xf numFmtId="166" fontId="18" fillId="0" borderId="1" xfId="15" applyFont="true" applyBorder="true" applyAlignment="true" applyProtection="true">
      <alignment horizontal="right" vertical="center" textRotation="0" wrapText="false" indent="0" shrinkToFit="false"/>
      <protection locked="true" hidden="false"/>
    </xf>
    <xf numFmtId="167" fontId="10" fillId="0" borderId="1" xfId="15" applyFont="true" applyBorder="true" applyAlignment="true" applyProtection="true">
      <alignment horizontal="right" vertical="center" textRotation="0" wrapText="false" indent="0" shrinkToFit="false"/>
      <protection locked="true" hidden="false"/>
    </xf>
    <xf numFmtId="164" fontId="10" fillId="0" borderId="1" xfId="0" applyFont="true" applyBorder="true" applyAlignment="true" applyProtection="false">
      <alignment horizontal="center" vertical="center" textRotation="0" wrapText="false" indent="0" shrinkToFit="false"/>
      <protection locked="true" hidden="false"/>
    </xf>
    <xf numFmtId="164" fontId="18" fillId="0" borderId="16" xfId="0" applyFont="true" applyBorder="true" applyAlignment="true" applyProtection="false">
      <alignment horizontal="general" vertical="center" textRotation="0" wrapText="true" indent="0" shrinkToFit="false"/>
      <protection locked="true" hidden="false"/>
    </xf>
    <xf numFmtId="164" fontId="10" fillId="0" borderId="16" xfId="0" applyFont="true" applyBorder="true" applyAlignment="true" applyProtection="false">
      <alignment horizontal="center" vertical="center" textRotation="0" wrapText="false" indent="0" shrinkToFit="false"/>
      <protection locked="true" hidden="false"/>
    </xf>
    <xf numFmtId="167" fontId="10" fillId="0" borderId="17" xfId="15" applyFont="true" applyBorder="true" applyAlignment="true" applyProtection="true">
      <alignment horizontal="center" vertical="center" textRotation="0" wrapText="false" indent="0" shrinkToFit="false"/>
      <protection locked="true" hidden="false"/>
    </xf>
    <xf numFmtId="165" fontId="9" fillId="4" borderId="36" xfId="0" applyFont="true" applyBorder="true" applyAlignment="true" applyProtection="false">
      <alignment horizontal="center" vertical="center" textRotation="0" wrapText="false" indent="0" shrinkToFit="false"/>
      <protection locked="true" hidden="false"/>
    </xf>
    <xf numFmtId="164" fontId="9" fillId="4" borderId="27" xfId="0" applyFont="true" applyBorder="true" applyAlignment="true" applyProtection="false">
      <alignment horizontal="center" vertical="center" textRotation="0" wrapText="true" indent="0" shrinkToFit="false"/>
      <protection locked="true" hidden="false"/>
    </xf>
    <xf numFmtId="164" fontId="10" fillId="4" borderId="27" xfId="0" applyFont="true" applyBorder="true" applyAlignment="true" applyProtection="false">
      <alignment horizontal="center" vertical="center" textRotation="0" wrapText="true" indent="0" shrinkToFit="false"/>
      <protection locked="true" hidden="false"/>
    </xf>
    <xf numFmtId="164" fontId="10" fillId="4" borderId="27" xfId="0" applyFont="true" applyBorder="true" applyAlignment="true" applyProtection="false">
      <alignment horizontal="center" vertical="center" textRotation="0" wrapText="false" indent="0" shrinkToFit="false"/>
      <protection locked="true" hidden="false"/>
    </xf>
    <xf numFmtId="167" fontId="10" fillId="4" borderId="27" xfId="15" applyFont="true" applyBorder="true" applyAlignment="true" applyProtection="true">
      <alignment horizontal="center" vertical="center" textRotation="0" wrapText="false" indent="0" shrinkToFit="false"/>
      <protection locked="true" hidden="false"/>
    </xf>
    <xf numFmtId="167" fontId="10" fillId="4" borderId="27" xfId="15" applyFont="true" applyBorder="true" applyAlignment="true" applyProtection="true">
      <alignment horizontal="center" vertical="center" textRotation="0" wrapText="true" indent="0" shrinkToFit="false"/>
      <protection locked="true" hidden="false"/>
    </xf>
    <xf numFmtId="167" fontId="10" fillId="4" borderId="37" xfId="15" applyFont="true" applyBorder="true" applyAlignment="true" applyProtection="true">
      <alignment horizontal="center" vertical="center" textRotation="0" wrapText="true" indent="0" shrinkToFit="false"/>
      <protection locked="true" hidden="false"/>
    </xf>
    <xf numFmtId="165" fontId="9" fillId="7" borderId="18" xfId="0" applyFont="true" applyBorder="true" applyAlignment="true" applyProtection="false">
      <alignment horizontal="center" vertical="center" textRotation="0" wrapText="false" indent="0" shrinkToFit="false"/>
      <protection locked="true" hidden="false"/>
    </xf>
    <xf numFmtId="164" fontId="9" fillId="7" borderId="19" xfId="0" applyFont="true" applyBorder="true" applyAlignment="true" applyProtection="false">
      <alignment horizontal="center" vertical="center" textRotation="0" wrapText="true" indent="0" shrinkToFit="false"/>
      <protection locked="true" hidden="false"/>
    </xf>
    <xf numFmtId="164" fontId="10" fillId="7" borderId="19" xfId="0" applyFont="true" applyBorder="true" applyAlignment="true" applyProtection="false">
      <alignment horizontal="center" vertical="center" textRotation="0" wrapText="true" indent="0" shrinkToFit="false"/>
      <protection locked="true" hidden="false"/>
    </xf>
    <xf numFmtId="164" fontId="10" fillId="7" borderId="19" xfId="0" applyFont="true" applyBorder="true" applyAlignment="true" applyProtection="false">
      <alignment horizontal="center" vertical="center" textRotation="0" wrapText="false" indent="0" shrinkToFit="false"/>
      <protection locked="true" hidden="false"/>
    </xf>
    <xf numFmtId="167" fontId="10" fillId="7" borderId="20" xfId="15" applyFont="true" applyBorder="true" applyAlignment="true" applyProtection="true">
      <alignment horizontal="center" vertical="center" textRotation="0" wrapText="false" indent="0" shrinkToFit="false"/>
      <protection locked="true" hidden="false"/>
    </xf>
    <xf numFmtId="167" fontId="10" fillId="7" borderId="21" xfId="15" applyFont="true" applyBorder="true" applyAlignment="true" applyProtection="true">
      <alignment horizontal="center" vertical="center" textRotation="0" wrapText="true" indent="0" shrinkToFit="false"/>
      <protection locked="true" hidden="false"/>
    </xf>
    <xf numFmtId="165" fontId="9" fillId="0" borderId="22"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true" applyAlignment="true" applyProtection="false">
      <alignment horizontal="center" vertical="center" textRotation="0" wrapText="false" indent="0" shrinkToFit="false"/>
      <protection locked="true" hidden="false"/>
    </xf>
    <xf numFmtId="167" fontId="10" fillId="0" borderId="0" xfId="15" applyFont="true" applyBorder="true" applyAlignment="true" applyProtection="true">
      <alignment horizontal="center" vertical="center" textRotation="0" wrapText="false" indent="0" shrinkToFit="false"/>
      <protection locked="true" hidden="false"/>
    </xf>
    <xf numFmtId="167" fontId="10" fillId="0" borderId="0" xfId="15" applyFont="true" applyBorder="true" applyAlignment="true" applyProtection="true">
      <alignment horizontal="center" vertical="center" textRotation="0" wrapText="true" indent="0" shrinkToFit="false"/>
      <protection locked="true" hidden="false"/>
    </xf>
    <xf numFmtId="167" fontId="10" fillId="0" borderId="23" xfId="15" applyFont="true" applyBorder="true" applyAlignment="true" applyProtection="true">
      <alignment horizontal="center" vertical="center" textRotation="0" wrapText="true" indent="0" shrinkToFit="false"/>
      <protection locked="true" hidden="false"/>
    </xf>
    <xf numFmtId="164" fontId="18" fillId="6" borderId="1" xfId="0" applyFont="true" applyBorder="true" applyAlignment="true" applyProtection="false">
      <alignment horizontal="center" vertical="center" textRotation="0" wrapText="false" indent="0" shrinkToFit="false"/>
      <protection locked="true" hidden="false"/>
    </xf>
    <xf numFmtId="167" fontId="18" fillId="6" borderId="1" xfId="15" applyFont="true" applyBorder="true" applyAlignment="true" applyProtection="true">
      <alignment horizontal="right" vertical="center" textRotation="0" wrapText="false" indent="0" shrinkToFit="false"/>
      <protection locked="true" hidden="false"/>
    </xf>
    <xf numFmtId="166" fontId="18" fillId="6" borderId="1" xfId="15" applyFont="true" applyBorder="true" applyAlignment="true" applyProtection="true">
      <alignment horizontal="general" vertical="center" textRotation="0" wrapText="false" indent="0" shrinkToFit="false"/>
      <protection locked="true" hidden="false"/>
    </xf>
    <xf numFmtId="166" fontId="18" fillId="6" borderId="1" xfId="15" applyFont="true" applyBorder="true" applyAlignment="true" applyProtection="true">
      <alignment horizontal="right" vertical="center" textRotation="0" wrapText="false" indent="0" shrinkToFit="false"/>
      <protection locked="true" hidden="false"/>
    </xf>
    <xf numFmtId="164" fontId="18" fillId="0" borderId="0" xfId="0" applyFont="true" applyBorder="false" applyAlignment="true" applyProtection="false">
      <alignment horizontal="justify" vertical="center" textRotation="0" wrapText="false" indent="0" shrinkToFit="false"/>
      <protection locked="true" hidden="false"/>
    </xf>
    <xf numFmtId="165" fontId="4" fillId="0" borderId="1" xfId="0" applyFont="true" applyBorder="true" applyAlignment="true" applyProtection="false">
      <alignment horizontal="center" vertical="center" textRotation="0" wrapText="false" indent="0" shrinkToFit="false"/>
      <protection locked="true" hidden="false"/>
    </xf>
    <xf numFmtId="164" fontId="18" fillId="0" borderId="1" xfId="0" applyFont="true" applyBorder="true" applyAlignment="true" applyProtection="false">
      <alignment horizontal="left" vertical="center" textRotation="0" wrapText="true" indent="0" shrinkToFit="false"/>
      <protection locked="true" hidden="false"/>
    </xf>
    <xf numFmtId="164" fontId="18" fillId="0" borderId="1" xfId="0" applyFont="true" applyBorder="true" applyAlignment="true" applyProtection="false">
      <alignment horizontal="left" vertical="center" textRotation="0" wrapText="false" indent="0" shrinkToFit="false"/>
      <protection locked="true" hidden="false"/>
    </xf>
    <xf numFmtId="165" fontId="8" fillId="6" borderId="1" xfId="0" applyFont="true" applyBorder="true" applyAlignment="true" applyProtection="false">
      <alignment horizontal="center" vertical="center" textRotation="0" wrapText="false" indent="0" shrinkToFit="false"/>
      <protection locked="true" hidden="false"/>
    </xf>
    <xf numFmtId="165" fontId="8" fillId="3" borderId="1" xfId="0" applyFont="true" applyBorder="true" applyAlignment="true" applyProtection="false">
      <alignment horizontal="center" vertical="center" textRotation="0" wrapText="false" indent="0" shrinkToFit="false"/>
      <protection locked="true" hidden="false"/>
    </xf>
    <xf numFmtId="164" fontId="18" fillId="3" borderId="1" xfId="0" applyFont="true" applyBorder="true" applyAlignment="true" applyProtection="false">
      <alignment horizontal="general" vertical="center" textRotation="0" wrapText="true" indent="0" shrinkToFit="false"/>
      <protection locked="true" hidden="false"/>
    </xf>
    <xf numFmtId="164" fontId="10" fillId="3" borderId="1" xfId="0" applyFont="true" applyBorder="true" applyAlignment="true" applyProtection="false">
      <alignment horizontal="center" vertical="center" textRotation="0" wrapText="false" indent="0" shrinkToFit="false"/>
      <protection locked="true" hidden="false"/>
    </xf>
    <xf numFmtId="167" fontId="10" fillId="3" borderId="1" xfId="15" applyFont="true" applyBorder="true" applyAlignment="true" applyProtection="true">
      <alignment horizontal="right" vertical="center" textRotation="0" wrapText="false" indent="0" shrinkToFit="false"/>
      <protection locked="true" hidden="false"/>
    </xf>
    <xf numFmtId="166" fontId="10" fillId="3" borderId="1" xfId="15" applyFont="true" applyBorder="true" applyAlignment="true" applyProtection="true">
      <alignment horizontal="general" vertical="center" textRotation="0" wrapText="false" indent="0" shrinkToFit="false"/>
      <protection locked="true" hidden="false"/>
    </xf>
    <xf numFmtId="166" fontId="10" fillId="3" borderId="1" xfId="15" applyFont="true" applyBorder="true" applyAlignment="true" applyProtection="true">
      <alignment horizontal="right" vertical="center" textRotation="0" wrapText="false" indent="0" shrinkToFit="false"/>
      <protection locked="true" hidden="false"/>
    </xf>
    <xf numFmtId="165" fontId="4" fillId="3" borderId="1" xfId="0" applyFont="true" applyBorder="true" applyAlignment="true" applyProtection="false">
      <alignment horizontal="center" vertical="center" textRotation="0" wrapText="false" indent="0" shrinkToFit="false"/>
      <protection locked="true" hidden="false"/>
    </xf>
    <xf numFmtId="164" fontId="18" fillId="3" borderId="1" xfId="0" applyFont="true" applyBorder="true" applyAlignment="true" applyProtection="false">
      <alignment horizontal="center" vertical="center" textRotation="0" wrapText="false" indent="0" shrinkToFit="false"/>
      <protection locked="true" hidden="false"/>
    </xf>
    <xf numFmtId="167" fontId="10" fillId="0" borderId="1" xfId="0" applyFont="true" applyBorder="true" applyAlignment="false" applyProtection="false">
      <alignment horizontal="general" vertical="bottom" textRotation="0" wrapText="false" indent="0" shrinkToFit="false"/>
      <protection locked="true" hidden="false"/>
    </xf>
    <xf numFmtId="165" fontId="4" fillId="7" borderId="18" xfId="0" applyFont="true" applyBorder="true" applyAlignment="true" applyProtection="false">
      <alignment horizontal="center" vertical="center" textRotation="0" wrapText="false" indent="0" shrinkToFit="false"/>
      <protection locked="true" hidden="false"/>
    </xf>
    <xf numFmtId="165" fontId="4" fillId="7" borderId="19" xfId="0" applyFont="true" applyBorder="true" applyAlignment="true" applyProtection="false">
      <alignment horizontal="center" vertical="center" textRotation="0" wrapText="false" indent="0" shrinkToFit="false"/>
      <protection locked="true" hidden="false"/>
    </xf>
    <xf numFmtId="164" fontId="18" fillId="7" borderId="19" xfId="0" applyFont="true" applyBorder="true" applyAlignment="true" applyProtection="false">
      <alignment horizontal="general" vertical="center" textRotation="0" wrapText="true" indent="0" shrinkToFit="false"/>
      <protection locked="true" hidden="false"/>
    </xf>
    <xf numFmtId="164" fontId="18" fillId="7" borderId="21" xfId="0" applyFont="true" applyBorder="true" applyAlignment="true" applyProtection="false">
      <alignment horizontal="center" vertical="center" textRotation="0" wrapText="false" indent="0" shrinkToFit="false"/>
      <protection locked="true" hidden="false"/>
    </xf>
    <xf numFmtId="166" fontId="10" fillId="7" borderId="21" xfId="15" applyFont="true" applyBorder="true" applyAlignment="true" applyProtection="true">
      <alignment horizontal="right" vertical="center" textRotation="0" wrapText="false" indent="0" shrinkToFit="false"/>
      <protection locked="true" hidden="false"/>
    </xf>
    <xf numFmtId="165" fontId="4" fillId="0" borderId="22" xfId="0" applyFont="true" applyBorder="true" applyAlignment="true" applyProtection="false">
      <alignment horizontal="center" vertical="center" textRotation="0" wrapText="false" indent="0" shrinkToFit="false"/>
      <protection locked="true" hidden="false"/>
    </xf>
    <xf numFmtId="164" fontId="18" fillId="0" borderId="34" xfId="0" applyFont="true" applyBorder="true" applyAlignment="true" applyProtection="false">
      <alignment horizontal="general" vertical="center" textRotation="0" wrapText="true" indent="0" shrinkToFit="false"/>
      <protection locked="true" hidden="false"/>
    </xf>
    <xf numFmtId="164" fontId="18" fillId="0" borderId="34" xfId="0" applyFont="true" applyBorder="true" applyAlignment="true" applyProtection="false">
      <alignment horizontal="center" vertical="center" textRotation="0" wrapText="false" indent="0" shrinkToFit="false"/>
      <protection locked="true" hidden="false"/>
    </xf>
    <xf numFmtId="167" fontId="10" fillId="0" borderId="34" xfId="15" applyFont="true" applyBorder="true" applyAlignment="true" applyProtection="true">
      <alignment horizontal="center" vertical="center" textRotation="0" wrapText="false" indent="0" shrinkToFit="false"/>
      <protection locked="true" hidden="false"/>
    </xf>
    <xf numFmtId="166" fontId="10" fillId="0" borderId="35" xfId="15" applyFont="true" applyBorder="true" applyAlignment="true" applyProtection="true">
      <alignment horizontal="right" vertical="center" textRotation="0" wrapText="false" indent="0" shrinkToFit="false"/>
      <protection locked="true" hidden="false"/>
    </xf>
    <xf numFmtId="165" fontId="10" fillId="5" borderId="18" xfId="0" applyFont="true" applyBorder="true" applyAlignment="true" applyProtection="true">
      <alignment horizontal="center" vertical="center" textRotation="0" wrapText="false" indent="0" shrinkToFit="false"/>
      <protection locked="false" hidden="false"/>
    </xf>
    <xf numFmtId="165" fontId="10" fillId="5" borderId="19" xfId="0" applyFont="true" applyBorder="true" applyAlignment="true" applyProtection="true">
      <alignment horizontal="center" vertical="center" textRotation="0" wrapText="false" indent="0" shrinkToFit="false"/>
      <protection locked="false" hidden="false"/>
    </xf>
    <xf numFmtId="164" fontId="10" fillId="5" borderId="21" xfId="0" applyFont="true" applyBorder="true" applyAlignment="true" applyProtection="true">
      <alignment horizontal="left" vertical="center" textRotation="0" wrapText="true" indent="0" shrinkToFit="false"/>
      <protection locked="false" hidden="false"/>
    </xf>
    <xf numFmtId="164" fontId="10" fillId="8" borderId="26" xfId="0" applyFont="true" applyBorder="true" applyAlignment="true" applyProtection="false">
      <alignment horizontal="general" vertical="center" textRotation="0" wrapText="true" indent="0" shrinkToFit="false"/>
      <protection locked="true" hidden="false"/>
    </xf>
    <xf numFmtId="164" fontId="10" fillId="8" borderId="26" xfId="0" applyFont="true" applyBorder="true" applyAlignment="true" applyProtection="false">
      <alignment horizontal="center" vertical="center" textRotation="0" wrapText="false" indent="0" shrinkToFit="false"/>
      <protection locked="true" hidden="false"/>
    </xf>
    <xf numFmtId="167" fontId="10" fillId="8" borderId="26" xfId="15" applyFont="true" applyBorder="true" applyAlignment="true" applyProtection="true">
      <alignment horizontal="right" vertical="center" textRotation="0" wrapText="false" indent="0" shrinkToFit="false"/>
      <protection locked="true" hidden="false"/>
    </xf>
    <xf numFmtId="166" fontId="10" fillId="8" borderId="26" xfId="15" applyFont="true" applyBorder="true" applyAlignment="true" applyProtection="true">
      <alignment horizontal="general" vertical="center" textRotation="0" wrapText="false" indent="0" shrinkToFit="false"/>
      <protection locked="true" hidden="false"/>
    </xf>
    <xf numFmtId="166" fontId="10" fillId="8" borderId="26" xfId="15" applyFont="true" applyBorder="true" applyAlignment="true" applyProtection="true">
      <alignment horizontal="right" vertical="center" textRotation="0" wrapText="false" indent="0" shrinkToFit="false"/>
      <protection locked="true" hidden="false"/>
    </xf>
    <xf numFmtId="165" fontId="8" fillId="8" borderId="1" xfId="0" applyFont="true" applyBorder="true" applyAlignment="true" applyProtection="false">
      <alignment horizontal="center" vertical="center" textRotation="0" wrapText="false" indent="0" shrinkToFit="false"/>
      <protection locked="true" hidden="false"/>
    </xf>
    <xf numFmtId="164" fontId="10" fillId="8" borderId="1" xfId="0" applyFont="true" applyBorder="true" applyAlignment="true" applyProtection="false">
      <alignment horizontal="general" vertical="center" textRotation="0" wrapText="true" indent="0" shrinkToFit="false"/>
      <protection locked="true" hidden="false"/>
    </xf>
    <xf numFmtId="164" fontId="10" fillId="8" borderId="1" xfId="0" applyFont="true" applyBorder="true" applyAlignment="true" applyProtection="false">
      <alignment horizontal="center" vertical="center" textRotation="0" wrapText="false" indent="0" shrinkToFit="false"/>
      <protection locked="true" hidden="false"/>
    </xf>
    <xf numFmtId="167" fontId="10" fillId="8" borderId="1" xfId="15" applyFont="true" applyBorder="true" applyAlignment="true" applyProtection="true">
      <alignment horizontal="right" vertical="center" textRotation="0" wrapText="false" indent="0" shrinkToFit="false"/>
      <protection locked="true" hidden="false"/>
    </xf>
    <xf numFmtId="166" fontId="10" fillId="8" borderId="1" xfId="15" applyFont="true" applyBorder="true" applyAlignment="true" applyProtection="true">
      <alignment horizontal="general" vertical="center" textRotation="0" wrapText="false" indent="0" shrinkToFit="false"/>
      <protection locked="true" hidden="false"/>
    </xf>
    <xf numFmtId="166" fontId="10" fillId="8" borderId="1" xfId="15" applyFont="true" applyBorder="true" applyAlignment="true" applyProtection="true">
      <alignment horizontal="right" vertical="center" textRotation="0" wrapText="false" indent="0" shrinkToFit="false"/>
      <protection locked="true" hidden="false"/>
    </xf>
    <xf numFmtId="166" fontId="21" fillId="0" borderId="1" xfId="15" applyFont="true" applyBorder="true" applyAlignment="true" applyProtection="true">
      <alignment horizontal="general" vertical="center" textRotation="0" wrapText="false" indent="0" shrinkToFit="false"/>
      <protection locked="true" hidden="false"/>
    </xf>
    <xf numFmtId="167" fontId="10" fillId="0" borderId="1" xfId="0" applyFont="true" applyBorder="true" applyAlignment="true" applyProtection="false">
      <alignment horizontal="general" vertical="center" textRotation="0" wrapText="false" indent="0" shrinkToFit="false"/>
      <protection locked="true" hidden="false"/>
    </xf>
    <xf numFmtId="166" fontId="21" fillId="0" borderId="0" xfId="15" applyFont="true" applyBorder="true" applyAlignment="true" applyProtection="true">
      <alignment horizontal="general" vertical="center" textRotation="0" wrapText="false" indent="0" shrinkToFit="false"/>
      <protection locked="true" hidden="false"/>
    </xf>
    <xf numFmtId="166" fontId="18" fillId="8" borderId="1" xfId="15" applyFont="true" applyBorder="true" applyAlignment="true" applyProtection="true">
      <alignment horizontal="general" vertical="center" textRotation="0" wrapText="false" indent="0" shrinkToFit="false"/>
      <protection locked="true" hidden="false"/>
    </xf>
    <xf numFmtId="166" fontId="18" fillId="8" borderId="1" xfId="15" applyFont="true" applyBorder="true" applyAlignment="true" applyProtection="true">
      <alignment horizontal="right" vertical="center" textRotation="0" wrapText="false" indent="0" shrinkToFit="false"/>
      <protection locked="true" hidden="false"/>
    </xf>
    <xf numFmtId="167" fontId="10" fillId="0" borderId="0" xfId="0" applyFont="true" applyBorder="false" applyAlignment="false" applyProtection="false">
      <alignment horizontal="general" vertical="bottom" textRotation="0" wrapText="false" indent="0" shrinkToFit="false"/>
      <protection locked="true" hidden="false"/>
    </xf>
    <xf numFmtId="167" fontId="10" fillId="0" borderId="0" xfId="0" applyFont="true" applyBorder="false" applyAlignment="true" applyProtection="false">
      <alignment horizontal="general" vertical="center" textRotation="0" wrapText="false" indent="0" shrinkToFit="false"/>
      <protection locked="true" hidden="false"/>
    </xf>
    <xf numFmtId="164" fontId="22" fillId="3" borderId="1" xfId="0" applyFont="true" applyBorder="true" applyAlignment="true" applyProtection="false">
      <alignment horizontal="general" vertical="center" textRotation="0" wrapText="true" indent="0" shrinkToFit="false"/>
      <protection locked="true" hidden="false"/>
    </xf>
    <xf numFmtId="164" fontId="22" fillId="0" borderId="1" xfId="0" applyFont="true" applyBorder="true" applyAlignment="true" applyProtection="false">
      <alignment horizontal="justify" vertical="center" textRotation="0" wrapText="false" indent="0" shrinkToFit="false"/>
      <protection locked="true" hidden="false"/>
    </xf>
    <xf numFmtId="164" fontId="23" fillId="0" borderId="1" xfId="0" applyFont="true" applyBorder="true" applyAlignment="true" applyProtection="false">
      <alignment horizontal="justify" vertical="center" textRotation="0" wrapText="false" indent="0" shrinkToFit="false"/>
      <protection locked="true" hidden="false"/>
    </xf>
    <xf numFmtId="164" fontId="22" fillId="0" borderId="1" xfId="0" applyFont="true" applyBorder="true" applyAlignment="true" applyProtection="false">
      <alignment horizontal="left" vertical="center" textRotation="0" wrapText="true" indent="0" shrinkToFit="false"/>
      <protection locked="true" hidden="false"/>
    </xf>
    <xf numFmtId="164" fontId="23" fillId="6" borderId="1" xfId="0" applyFont="true" applyBorder="true" applyAlignment="true" applyProtection="false">
      <alignment horizontal="left" vertical="center" textRotation="0" wrapText="true" indent="0" shrinkToFit="false"/>
      <protection locked="true" hidden="false"/>
    </xf>
    <xf numFmtId="164" fontId="22" fillId="0" borderId="1" xfId="0" applyFont="true" applyBorder="true" applyAlignment="true" applyProtection="false">
      <alignment horizontal="general" vertical="top" textRotation="0" wrapText="true" indent="0" shrinkToFit="false"/>
      <protection locked="true" hidden="false"/>
    </xf>
    <xf numFmtId="164" fontId="23" fillId="6" borderId="1" xfId="0" applyFont="true" applyBorder="true" applyAlignment="true" applyProtection="false">
      <alignment horizontal="general" vertical="center" textRotation="0" wrapText="true" indent="0" shrinkToFit="false"/>
      <protection locked="true" hidden="false"/>
    </xf>
    <xf numFmtId="165" fontId="8" fillId="0" borderId="1" xfId="0" applyFont="true" applyBorder="true" applyAlignment="true" applyProtection="false">
      <alignment horizontal="center" vertical="center" textRotation="0" wrapText="false" indent="0" shrinkToFit="false"/>
      <protection locked="true" hidden="false"/>
    </xf>
    <xf numFmtId="164" fontId="23" fillId="6" borderId="1" xfId="0" applyFont="true" applyBorder="true" applyAlignment="true" applyProtection="false">
      <alignment horizontal="general" vertical="top" textRotation="0" wrapText="true" indent="0" shrinkToFit="false"/>
      <protection locked="true" hidden="false"/>
    </xf>
    <xf numFmtId="164" fontId="18" fillId="0" borderId="0" xfId="0" applyFont="true" applyBorder="true" applyAlignment="true" applyProtection="false">
      <alignment horizontal="general" vertical="center" textRotation="0" wrapText="true" indent="0" shrinkToFit="false"/>
      <protection locked="true" hidden="false"/>
    </xf>
    <xf numFmtId="164" fontId="18" fillId="0" borderId="0" xfId="0" applyFont="true" applyBorder="true" applyAlignment="true" applyProtection="false">
      <alignment horizontal="center" vertical="center" textRotation="0" wrapText="false" indent="0" shrinkToFit="false"/>
      <protection locked="true" hidden="false"/>
    </xf>
    <xf numFmtId="166" fontId="10" fillId="0" borderId="0" xfId="15" applyFont="true" applyBorder="true" applyAlignment="true" applyProtection="true">
      <alignment horizontal="right" vertical="center" textRotation="0" wrapText="false" indent="0" shrinkToFit="false"/>
      <protection locked="true" hidden="false"/>
    </xf>
    <xf numFmtId="165" fontId="10" fillId="0" borderId="1" xfId="0" applyFont="true" applyBorder="true" applyAlignment="true" applyProtection="true">
      <alignment horizontal="center" vertical="center" textRotation="0" wrapText="false" indent="0" shrinkToFit="false"/>
      <protection locked="false" hidden="false"/>
    </xf>
    <xf numFmtId="164" fontId="10" fillId="0" borderId="1" xfId="0" applyFont="true" applyBorder="true" applyAlignment="true" applyProtection="true">
      <alignment horizontal="general" vertical="center" textRotation="0" wrapText="true" indent="0" shrinkToFit="false"/>
      <protection locked="false" hidden="false"/>
    </xf>
    <xf numFmtId="164" fontId="10" fillId="0" borderId="1" xfId="0" applyFont="true" applyBorder="true" applyAlignment="true" applyProtection="true">
      <alignment horizontal="center" vertical="center" textRotation="0" wrapText="false" indent="0" shrinkToFit="false"/>
      <protection locked="false" hidden="false"/>
    </xf>
    <xf numFmtId="167" fontId="10" fillId="0" borderId="1" xfId="0" applyFont="true" applyBorder="true" applyAlignment="true" applyProtection="true">
      <alignment horizontal="right" vertical="center" textRotation="0" wrapText="false" indent="0" shrinkToFit="false"/>
      <protection locked="false" hidden="false"/>
    </xf>
    <xf numFmtId="167" fontId="10" fillId="0" borderId="1" xfId="0" applyFont="true" applyBorder="true" applyAlignment="true" applyProtection="true">
      <alignment horizontal="general" vertical="center" textRotation="0" wrapText="false" indent="0" shrinkToFit="false"/>
      <protection locked="false" hidden="false"/>
    </xf>
    <xf numFmtId="167" fontId="10" fillId="0" borderId="1" xfId="0" applyFont="true" applyBorder="true" applyAlignment="true" applyProtection="false">
      <alignment horizontal="right" vertical="center" textRotation="0" wrapText="false" indent="0" shrinkToFit="false"/>
      <protection locked="true" hidden="false"/>
    </xf>
    <xf numFmtId="165" fontId="24" fillId="3" borderId="8" xfId="20" applyFont="false" applyBorder="true" applyAlignment="true" applyProtection="true">
      <alignment horizontal="center" vertical="center" textRotation="0" wrapText="false" indent="0" shrinkToFit="false"/>
      <protection locked="true" hidden="false"/>
    </xf>
    <xf numFmtId="165" fontId="8" fillId="0" borderId="8" xfId="0" applyFont="true" applyBorder="true" applyAlignment="true" applyProtection="false">
      <alignment horizontal="center" vertical="center" textRotation="0" wrapText="false" indent="0" shrinkToFit="false"/>
      <protection locked="true" hidden="false"/>
    </xf>
    <xf numFmtId="167" fontId="10" fillId="0" borderId="8" xfId="15" applyFont="true" applyBorder="true" applyAlignment="true" applyProtection="true">
      <alignment horizontal="center" vertical="center" textRotation="0" wrapText="false" indent="0" shrinkToFit="false"/>
      <protection locked="true" hidden="false"/>
    </xf>
    <xf numFmtId="166" fontId="24" fillId="0" borderId="8" xfId="20" applyFont="true" applyBorder="true" applyAlignment="true" applyProtection="true">
      <alignment horizontal="right" vertical="center" textRotation="0" wrapText="false" indent="0" shrinkToFit="false"/>
      <protection locked="true" hidden="false"/>
    </xf>
    <xf numFmtId="165" fontId="8" fillId="5" borderId="1" xfId="0" applyFont="true" applyBorder="true" applyAlignment="true" applyProtection="false">
      <alignment horizontal="center" vertical="center" textRotation="0" wrapText="false" indent="0" shrinkToFit="false"/>
      <protection locked="true" hidden="false"/>
    </xf>
    <xf numFmtId="165" fontId="4" fillId="7" borderId="1" xfId="0" applyFont="true" applyBorder="true" applyAlignment="true" applyProtection="false">
      <alignment horizontal="center" vertical="center" textRotation="0" wrapText="false" indent="0" shrinkToFit="false"/>
      <protection locked="true" hidden="false"/>
    </xf>
    <xf numFmtId="164" fontId="18" fillId="7" borderId="1" xfId="0" applyFont="true" applyBorder="true" applyAlignment="true" applyProtection="false">
      <alignment horizontal="general" vertical="center" textRotation="0" wrapText="true" indent="0" shrinkToFit="false"/>
      <protection locked="true" hidden="false"/>
    </xf>
    <xf numFmtId="164" fontId="18" fillId="7" borderId="1" xfId="0" applyFont="true" applyBorder="true" applyAlignment="true" applyProtection="false">
      <alignment horizontal="center" vertical="center" textRotation="0" wrapText="false" indent="0" shrinkToFit="false"/>
      <protection locked="true" hidden="false"/>
    </xf>
    <xf numFmtId="167" fontId="11" fillId="7" borderId="1" xfId="15" applyFont="true" applyBorder="true" applyAlignment="true" applyProtection="true">
      <alignment horizontal="center" vertical="center" textRotation="0" wrapText="false" indent="0" shrinkToFit="false"/>
      <protection locked="true" hidden="false"/>
    </xf>
    <xf numFmtId="167" fontId="10" fillId="7" borderId="1" xfId="0" applyFont="true" applyBorder="true" applyAlignment="false" applyProtection="false">
      <alignment horizontal="general" vertical="bottom" textRotation="0" wrapText="false" indent="0" shrinkToFit="false"/>
      <protection locked="true" hidden="false"/>
    </xf>
    <xf numFmtId="166" fontId="18" fillId="0" borderId="0" xfId="15" applyFont="true" applyBorder="true" applyAlignment="true" applyProtection="true">
      <alignment horizontal="right" vertical="center" textRotation="0" wrapText="false" indent="0" shrinkToFit="false"/>
      <protection locked="true" hidden="false"/>
    </xf>
    <xf numFmtId="165" fontId="4" fillId="0" borderId="0" xfId="0" applyFont="true" applyBorder="true" applyAlignment="true" applyProtection="false">
      <alignment horizontal="left" vertical="center" textRotation="0" wrapText="false" indent="0" shrinkToFit="false"/>
      <protection locked="true" hidden="false"/>
    </xf>
    <xf numFmtId="165" fontId="5" fillId="0" borderId="0" xfId="0" applyFont="true" applyBorder="true" applyAlignment="true" applyProtection="false">
      <alignment horizontal="center" vertical="center" textRotation="0" wrapText="true" indent="0" shrinkToFit="false"/>
      <protection locked="true" hidden="false"/>
    </xf>
    <xf numFmtId="165" fontId="4" fillId="0" borderId="0" xfId="0" applyFont="true" applyBorder="true" applyAlignment="true" applyProtection="false">
      <alignment horizontal="general" vertical="center" textRotation="0" wrapText="false" indent="0" shrinkToFit="false"/>
      <protection locked="true" hidden="false"/>
    </xf>
    <xf numFmtId="164" fontId="19" fillId="0" borderId="0" xfId="0" applyFont="true" applyBorder="false" applyAlignment="true" applyProtection="false">
      <alignment horizontal="general" vertical="bottom" textRotation="0" wrapText="false" indent="0" shrinkToFit="false"/>
      <protection locked="true" hidden="false"/>
    </xf>
    <xf numFmtId="164" fontId="25" fillId="0" borderId="33" xfId="0" applyFont="true" applyBorder="true" applyAlignment="true" applyProtection="false">
      <alignment horizontal="center" vertical="center" textRotation="0" wrapText="true" indent="0" shrinkToFit="false"/>
      <protection locked="true" hidden="false"/>
    </xf>
    <xf numFmtId="166" fontId="4" fillId="0" borderId="35" xfId="15" applyFont="true" applyBorder="true" applyAlignment="true" applyProtection="true">
      <alignment horizontal="general" vertical="center" textRotation="0" wrapText="false" indent="0" shrinkToFit="false"/>
      <protection locked="true" hidden="false"/>
    </xf>
    <xf numFmtId="164" fontId="23" fillId="0" borderId="15" xfId="0" applyFont="true" applyBorder="true" applyAlignment="true" applyProtection="false">
      <alignment horizontal="center" vertical="center" textRotation="0" wrapText="false" indent="0" shrinkToFit="false"/>
      <protection locked="true" hidden="false"/>
    </xf>
    <xf numFmtId="166" fontId="4" fillId="0" borderId="25" xfId="15" applyFont="true" applyBorder="true" applyAlignment="true" applyProtection="true">
      <alignment horizontal="general" vertical="center" textRotation="0" wrapText="false" indent="0" shrinkToFit="false"/>
      <protection locked="true" hidden="false"/>
    </xf>
    <xf numFmtId="164" fontId="23" fillId="0" borderId="0" xfId="0" applyFont="true" applyBorder="true" applyAlignment="true" applyProtection="false">
      <alignment horizontal="center" vertical="center" textRotation="0" wrapText="false" indent="0" shrinkToFit="false"/>
      <protection locked="true" hidden="false"/>
    </xf>
    <xf numFmtId="164" fontId="23" fillId="5" borderId="38" xfId="0" applyFont="true" applyBorder="true" applyAlignment="true" applyProtection="false">
      <alignment horizontal="left" vertical="center" textRotation="0" wrapText="false" indent="0" shrinkToFit="false"/>
      <protection locked="true" hidden="false"/>
    </xf>
    <xf numFmtId="164" fontId="23" fillId="5" borderId="39" xfId="0" applyFont="true" applyBorder="true" applyAlignment="true" applyProtection="false">
      <alignment horizontal="left" vertical="center" textRotation="0" wrapText="false" indent="0" shrinkToFit="false"/>
      <protection locked="true" hidden="false"/>
    </xf>
    <xf numFmtId="164" fontId="23" fillId="5" borderId="40" xfId="0" applyFont="true" applyBorder="true" applyAlignment="true" applyProtection="false">
      <alignment horizontal="left" vertical="center" textRotation="0" wrapText="false" indent="0" shrinkToFit="false"/>
      <protection locked="true" hidden="false"/>
    </xf>
    <xf numFmtId="164" fontId="18" fillId="0" borderId="0" xfId="0" applyFont="true" applyBorder="true" applyAlignment="true" applyProtection="false">
      <alignment horizontal="center" vertical="top" textRotation="0" wrapText="true" indent="0" shrinkToFit="false"/>
      <protection locked="true" hidden="false"/>
    </xf>
    <xf numFmtId="164" fontId="15" fillId="0" borderId="41" xfId="0" applyFont="true" applyBorder="true" applyAlignment="true" applyProtection="false">
      <alignment horizontal="center" vertical="top" textRotation="0" wrapText="true" indent="0" shrinkToFit="false"/>
      <protection locked="true" hidden="false"/>
    </xf>
    <xf numFmtId="164" fontId="15" fillId="0" borderId="42" xfId="0" applyFont="true" applyBorder="true" applyAlignment="true" applyProtection="false">
      <alignment horizontal="center" vertical="top" textRotation="0" wrapText="true" indent="0" shrinkToFit="false"/>
      <protection locked="true" hidden="false"/>
    </xf>
    <xf numFmtId="164" fontId="15" fillId="0" borderId="43" xfId="0" applyFont="true" applyBorder="true" applyAlignment="true" applyProtection="false">
      <alignment horizontal="center" vertical="top" textRotation="0" wrapText="true" indent="0" shrinkToFit="false"/>
      <protection locked="true" hidden="false"/>
    </xf>
    <xf numFmtId="166" fontId="15" fillId="0" borderId="38" xfId="15" applyFont="true" applyBorder="true" applyAlignment="true" applyProtection="true">
      <alignment horizontal="center" vertical="center" textRotation="0" wrapText="true" indent="0" shrinkToFit="false"/>
      <protection locked="true" hidden="false"/>
    </xf>
    <xf numFmtId="173" fontId="8" fillId="0" borderId="0" xfId="15" applyFont="true" applyBorder="true" applyAlignment="true" applyProtection="true">
      <alignment horizontal="center" vertical="center" textRotation="0" wrapText="false" indent="0" shrinkToFit="false"/>
      <protection locked="true" hidden="false"/>
    </xf>
    <xf numFmtId="165" fontId="15" fillId="0" borderId="44" xfId="0" applyFont="true" applyBorder="true" applyAlignment="true" applyProtection="false">
      <alignment horizontal="general" vertical="top" textRotation="0" wrapText="true" indent="0" shrinkToFit="false"/>
      <protection locked="true" hidden="false"/>
    </xf>
    <xf numFmtId="165" fontId="15" fillId="0" borderId="8" xfId="0" applyFont="true" applyBorder="true" applyAlignment="true" applyProtection="false">
      <alignment horizontal="general" vertical="top" textRotation="0" wrapText="true" indent="0" shrinkToFit="false"/>
      <protection locked="true" hidden="false"/>
    </xf>
    <xf numFmtId="164" fontId="15" fillId="0" borderId="1" xfId="0" applyFont="true" applyBorder="true" applyAlignment="true" applyProtection="false">
      <alignment horizontal="general" vertical="top" textRotation="0" wrapText="true" indent="0" shrinkToFit="false"/>
      <protection locked="true" hidden="false"/>
    </xf>
    <xf numFmtId="166" fontId="15" fillId="0" borderId="45" xfId="15" applyFont="true" applyBorder="true" applyAlignment="true" applyProtection="true">
      <alignment horizontal="center" vertical="center" textRotation="0" wrapText="true" indent="0" shrinkToFit="false"/>
      <protection locked="true" hidden="false"/>
    </xf>
    <xf numFmtId="165" fontId="15" fillId="0" borderId="36" xfId="0" applyFont="true" applyBorder="true" applyAlignment="true" applyProtection="false">
      <alignment horizontal="general" vertical="top" textRotation="0" wrapText="true" indent="0" shrinkToFit="false"/>
      <protection locked="true" hidden="false"/>
    </xf>
    <xf numFmtId="165" fontId="15" fillId="0" borderId="27" xfId="0" applyFont="true" applyBorder="true" applyAlignment="true" applyProtection="false">
      <alignment horizontal="general" vertical="top" textRotation="0" wrapText="true" indent="0" shrinkToFit="false"/>
      <protection locked="true" hidden="false"/>
    </xf>
    <xf numFmtId="166" fontId="15" fillId="0" borderId="1" xfId="15" applyFont="true" applyBorder="true" applyAlignment="true" applyProtection="true">
      <alignment horizontal="center" vertical="center" textRotation="0" wrapText="true" indent="0" shrinkToFit="false"/>
      <protection locked="true" hidden="false"/>
    </xf>
    <xf numFmtId="166" fontId="15" fillId="0" borderId="46" xfId="15" applyFont="true" applyBorder="true" applyAlignment="true" applyProtection="true">
      <alignment horizontal="center" vertical="center" textRotation="0" wrapText="true" indent="0" shrinkToFit="false"/>
      <protection locked="true" hidden="false"/>
    </xf>
    <xf numFmtId="165" fontId="15" fillId="0" borderId="47" xfId="0" applyFont="true" applyBorder="true" applyAlignment="true" applyProtection="false">
      <alignment horizontal="general" vertical="top" textRotation="0" wrapText="true" indent="0" shrinkToFit="false"/>
      <protection locked="true" hidden="false"/>
    </xf>
    <xf numFmtId="165" fontId="15" fillId="0" borderId="48" xfId="0" applyFont="true" applyBorder="true" applyAlignment="true" applyProtection="false">
      <alignment horizontal="general" vertical="top" textRotation="0" wrapText="true" indent="0" shrinkToFit="false"/>
      <protection locked="true" hidden="false"/>
    </xf>
    <xf numFmtId="164" fontId="15" fillId="0" borderId="17" xfId="0" applyFont="true" applyBorder="true" applyAlignment="true" applyProtection="false">
      <alignment horizontal="general" vertical="top" textRotation="0" wrapText="true" indent="0" shrinkToFit="false"/>
      <protection locked="true" hidden="false"/>
    </xf>
    <xf numFmtId="166" fontId="15" fillId="0" borderId="17" xfId="15" applyFont="true" applyBorder="true" applyAlignment="true" applyProtection="true">
      <alignment horizontal="center" vertical="center" textRotation="0" wrapText="true" indent="0" shrinkToFit="false"/>
      <protection locked="true" hidden="false"/>
    </xf>
    <xf numFmtId="166" fontId="15" fillId="0" borderId="49" xfId="15" applyFont="true" applyBorder="true" applyAlignment="true" applyProtection="true">
      <alignment horizontal="center" vertical="center" textRotation="0" wrapText="true" indent="0" shrinkToFit="false"/>
      <protection locked="true" hidden="false"/>
    </xf>
    <xf numFmtId="165" fontId="23" fillId="0" borderId="0" xfId="0" applyFont="true" applyBorder="true" applyAlignment="true" applyProtection="false">
      <alignment horizontal="general" vertical="top" textRotation="0" wrapText="true" indent="0" shrinkToFit="false"/>
      <protection locked="true" hidden="false"/>
    </xf>
    <xf numFmtId="164" fontId="23" fillId="0" borderId="0" xfId="0" applyFont="true" applyBorder="true" applyAlignment="true" applyProtection="false">
      <alignment horizontal="general" vertical="top" textRotation="0" wrapText="true" indent="0" shrinkToFit="false"/>
      <protection locked="true" hidden="false"/>
    </xf>
    <xf numFmtId="166" fontId="23" fillId="0" borderId="0" xfId="15" applyFont="true" applyBorder="true" applyAlignment="true" applyProtection="true">
      <alignment horizontal="center" vertical="center" textRotation="0" wrapText="true" indent="0" shrinkToFit="false"/>
      <protection locked="true" hidden="false"/>
    </xf>
    <xf numFmtId="164" fontId="10" fillId="5" borderId="33" xfId="0" applyFont="true" applyBorder="true" applyAlignment="true" applyProtection="true">
      <alignment horizontal="general" vertical="center" textRotation="0" wrapText="false" indent="0" shrinkToFit="false"/>
      <protection locked="false" hidden="false"/>
    </xf>
    <xf numFmtId="165" fontId="23" fillId="5" borderId="34" xfId="0" applyFont="true" applyBorder="true" applyAlignment="true" applyProtection="false">
      <alignment horizontal="general" vertical="top" textRotation="0" wrapText="true" indent="0" shrinkToFit="false"/>
      <protection locked="true" hidden="false"/>
    </xf>
    <xf numFmtId="164" fontId="23" fillId="5" borderId="34" xfId="0" applyFont="true" applyBorder="true" applyAlignment="true" applyProtection="false">
      <alignment horizontal="general" vertical="top" textRotation="0" wrapText="true" indent="0" shrinkToFit="false"/>
      <protection locked="true" hidden="false"/>
    </xf>
    <xf numFmtId="166" fontId="23" fillId="5" borderId="34" xfId="15" applyFont="true" applyBorder="true" applyAlignment="true" applyProtection="true">
      <alignment horizontal="center" vertical="center" textRotation="0" wrapText="true" indent="0" shrinkToFit="false"/>
      <protection locked="true" hidden="false"/>
    </xf>
    <xf numFmtId="173" fontId="8" fillId="5" borderId="35" xfId="15" applyFont="true" applyBorder="true" applyAlignment="true" applyProtection="true">
      <alignment horizontal="center" vertical="center" textRotation="0" wrapText="false" indent="0" shrinkToFit="false"/>
      <protection locked="true" hidden="false"/>
    </xf>
    <xf numFmtId="164" fontId="10" fillId="5" borderId="22" xfId="0" applyFont="true" applyBorder="true" applyAlignment="true" applyProtection="true">
      <alignment horizontal="general" vertical="center" textRotation="0" wrapText="false" indent="0" shrinkToFit="false"/>
      <protection locked="false" hidden="false"/>
    </xf>
    <xf numFmtId="165" fontId="23" fillId="5" borderId="0" xfId="0" applyFont="true" applyBorder="true" applyAlignment="true" applyProtection="false">
      <alignment horizontal="general" vertical="top" textRotation="0" wrapText="true" indent="0" shrinkToFit="false"/>
      <protection locked="true" hidden="false"/>
    </xf>
    <xf numFmtId="164" fontId="23" fillId="5" borderId="0" xfId="0" applyFont="true" applyBorder="true" applyAlignment="true" applyProtection="false">
      <alignment horizontal="general" vertical="top" textRotation="0" wrapText="true" indent="0" shrinkToFit="false"/>
      <protection locked="true" hidden="false"/>
    </xf>
    <xf numFmtId="166" fontId="23" fillId="5" borderId="0" xfId="15" applyFont="true" applyBorder="true" applyAlignment="true" applyProtection="true">
      <alignment horizontal="center" vertical="center" textRotation="0" wrapText="true" indent="0" shrinkToFit="false"/>
      <protection locked="true" hidden="false"/>
    </xf>
    <xf numFmtId="173" fontId="8" fillId="5" borderId="23" xfId="15" applyFont="true" applyBorder="true" applyAlignment="true" applyProtection="true">
      <alignment horizontal="center" vertical="center" textRotation="0" wrapText="false" indent="0" shrinkToFit="false"/>
      <protection locked="true" hidden="false"/>
    </xf>
    <xf numFmtId="164" fontId="10" fillId="5" borderId="15" xfId="0" applyFont="true" applyBorder="true" applyAlignment="true" applyProtection="true">
      <alignment horizontal="general" vertical="center" textRotation="0" wrapText="false" indent="0" shrinkToFit="false"/>
      <protection locked="false" hidden="false"/>
    </xf>
    <xf numFmtId="165" fontId="23" fillId="5" borderId="16" xfId="0" applyFont="true" applyBorder="true" applyAlignment="true" applyProtection="false">
      <alignment horizontal="general" vertical="top" textRotation="0" wrapText="true" indent="0" shrinkToFit="false"/>
      <protection locked="true" hidden="false"/>
    </xf>
    <xf numFmtId="164" fontId="23" fillId="5" borderId="16" xfId="0" applyFont="true" applyBorder="true" applyAlignment="true" applyProtection="false">
      <alignment horizontal="general" vertical="top" textRotation="0" wrapText="true" indent="0" shrinkToFit="false"/>
      <protection locked="true" hidden="false"/>
    </xf>
    <xf numFmtId="166" fontId="23" fillId="5" borderId="16" xfId="15" applyFont="true" applyBorder="true" applyAlignment="true" applyProtection="true">
      <alignment horizontal="center" vertical="center" textRotation="0" wrapText="true" indent="0" shrinkToFit="false"/>
      <protection locked="true" hidden="false"/>
    </xf>
    <xf numFmtId="173" fontId="8" fillId="5" borderId="25" xfId="15" applyFont="true" applyBorder="true" applyAlignment="true" applyProtection="true">
      <alignment horizontal="center" vertical="center" textRotation="0" wrapText="false" indent="0" shrinkToFit="false"/>
      <protection locked="true" hidden="false"/>
    </xf>
    <xf numFmtId="166" fontId="8" fillId="5" borderId="50" xfId="15" applyFont="true" applyBorder="true" applyAlignment="true" applyProtection="true">
      <alignment horizontal="left" vertical="center" textRotation="0" wrapText="true" indent="0" shrinkToFit="false"/>
      <protection locked="true" hidden="false"/>
    </xf>
    <xf numFmtId="164" fontId="15" fillId="0" borderId="51" xfId="0" applyFont="true" applyBorder="true" applyAlignment="true" applyProtection="false">
      <alignment horizontal="center" vertical="top" textRotation="0" wrapText="true" indent="0" shrinkToFit="false"/>
      <protection locked="true" hidden="false"/>
    </xf>
    <xf numFmtId="164" fontId="15" fillId="0" borderId="1" xfId="0" applyFont="true" applyBorder="true" applyAlignment="true" applyProtection="false">
      <alignment horizontal="center" vertical="top" textRotation="0" wrapText="true" indent="0" shrinkToFit="false"/>
      <protection locked="true" hidden="false"/>
    </xf>
    <xf numFmtId="165" fontId="15" fillId="0" borderId="2" xfId="0" applyFont="true" applyBorder="true" applyAlignment="true" applyProtection="false">
      <alignment horizontal="general" vertical="top" textRotation="0" wrapText="true" indent="0" shrinkToFit="false"/>
      <protection locked="true" hidden="false"/>
    </xf>
    <xf numFmtId="164" fontId="15" fillId="0" borderId="32" xfId="0" applyFont="true" applyBorder="true" applyAlignment="true" applyProtection="false">
      <alignment horizontal="general" vertical="top" textRotation="0" wrapText="true" indent="0" shrinkToFit="false"/>
      <protection locked="true" hidden="false"/>
    </xf>
    <xf numFmtId="165" fontId="15" fillId="0" borderId="31" xfId="0" applyFont="true" applyBorder="true" applyAlignment="true" applyProtection="false">
      <alignment horizontal="general" vertical="top" textRotation="0" wrapText="true" indent="0" shrinkToFit="false"/>
      <protection locked="true" hidden="false"/>
    </xf>
    <xf numFmtId="164" fontId="15" fillId="0" borderId="32" xfId="0" applyFont="true" applyBorder="true" applyAlignment="true" applyProtection="false">
      <alignment horizontal="justify" vertical="center" textRotation="0" wrapText="false" indent="0" shrinkToFit="false"/>
      <protection locked="true" hidden="false"/>
    </xf>
    <xf numFmtId="164" fontId="15" fillId="3" borderId="32" xfId="0" applyFont="true" applyBorder="true" applyAlignment="true" applyProtection="false">
      <alignment horizontal="general" vertical="center" textRotation="0" wrapText="true" indent="0" shrinkToFit="false"/>
      <protection locked="true" hidden="false"/>
    </xf>
    <xf numFmtId="166" fontId="4" fillId="0" borderId="5" xfId="15" applyFont="true" applyBorder="true" applyAlignment="true" applyProtection="true">
      <alignment horizontal="general" vertical="center" textRotation="0" wrapText="false" indent="0" shrinkToFit="false"/>
      <protection locked="true" hidden="false"/>
    </xf>
    <xf numFmtId="166" fontId="4" fillId="0" borderId="26" xfId="15" applyFont="true" applyBorder="true" applyAlignment="true" applyProtection="true">
      <alignment horizontal="general" vertical="center" textRotation="0" wrapText="false" indent="0" shrinkToFit="false"/>
      <protection locked="true" hidden="false"/>
    </xf>
    <xf numFmtId="164" fontId="10" fillId="0" borderId="52" xfId="0" applyFont="true" applyBorder="true" applyAlignment="true" applyProtection="false">
      <alignment horizontal="left" vertical="center" textRotation="0" wrapText="true" indent="0" shrinkToFit="false"/>
      <protection locked="true" hidden="false"/>
    </xf>
    <xf numFmtId="166" fontId="23" fillId="0" borderId="1" xfId="15" applyFont="true" applyBorder="true" applyAlignment="true" applyProtection="true">
      <alignment horizontal="center" vertical="center" textRotation="0" wrapText="true" indent="0" shrinkToFit="false"/>
      <protection locked="true" hidden="false"/>
    </xf>
    <xf numFmtId="166" fontId="23" fillId="0" borderId="46" xfId="15" applyFont="true" applyBorder="true" applyAlignment="true" applyProtection="true">
      <alignment horizontal="center" vertical="center" textRotation="0" wrapText="true" indent="0" shrinkToFit="false"/>
      <protection locked="true" hidden="false"/>
    </xf>
    <xf numFmtId="165" fontId="15" fillId="0" borderId="8" xfId="0" applyFont="true" applyBorder="true" applyAlignment="true" applyProtection="false">
      <alignment horizontal="center" vertical="top" textRotation="0" wrapText="true" indent="0" shrinkToFit="false"/>
      <protection locked="true" hidden="false"/>
    </xf>
    <xf numFmtId="165" fontId="15" fillId="0" borderId="5" xfId="0" applyFont="true" applyBorder="true" applyAlignment="true" applyProtection="false">
      <alignment horizontal="general" vertical="top" textRotation="0" wrapText="true" indent="0" shrinkToFit="false"/>
      <protection locked="true" hidden="false"/>
    </xf>
    <xf numFmtId="165" fontId="15" fillId="0" borderId="26" xfId="0" applyFont="true" applyBorder="true" applyAlignment="true" applyProtection="false">
      <alignment horizontal="general" vertical="top" textRotation="0" wrapText="true" indent="0" shrinkToFit="false"/>
      <protection locked="true" hidden="false"/>
    </xf>
    <xf numFmtId="164" fontId="18" fillId="0" borderId="0" xfId="0" applyFont="true" applyBorder="true" applyAlignment="true" applyProtection="false">
      <alignment horizontal="center" vertical="center" textRotation="0" wrapText="true" indent="0" shrinkToFit="false"/>
      <protection locked="true" hidden="false"/>
    </xf>
    <xf numFmtId="166" fontId="18" fillId="0" borderId="0" xfId="15" applyFont="true" applyBorder="true" applyAlignment="true" applyProtection="true">
      <alignment horizontal="general" vertical="center"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948A54"/>
      <rgbColor rgb="FF9999FF"/>
      <rgbColor rgb="FF993366"/>
      <rgbColor rgb="FFEEECE1"/>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C4BD97"/>
      <rgbColor rgb="FFFF99CC"/>
      <rgbColor rgb="FFCC99FF"/>
      <rgbColor rgb="FFDDD9C3"/>
      <rgbColor rgb="FF3366FF"/>
      <rgbColor rgb="FF33CCCC"/>
      <rgbColor rgb="FF99CC00"/>
      <rgbColor rgb="FFFFC000"/>
      <rgbColor rgb="FFFF9900"/>
      <rgbColor rgb="FFFF3333"/>
      <rgbColor rgb="FF666699"/>
      <rgbColor rgb="FFA6A6A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externalLink" Target="externalLinks/externalLink1.xml"/><Relationship Id="rId9"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8.wmf"/>
</Relationships>
</file>

<file path=xl/drawings/_rels/drawing3.xml.rels><?xml version="1.0" encoding="UTF-8"?>
<Relationships xmlns="http://schemas.openxmlformats.org/package/2006/relationships"><Relationship Id="rId1" Type="http://schemas.openxmlformats.org/officeDocument/2006/relationships/image" Target="../media/image19.wmf"/>
</Relationships>
</file>

<file path=xl/drawings/_rels/drawing4.xml.rels><?xml version="1.0" encoding="UTF-8"?>
<Relationships xmlns="http://schemas.openxmlformats.org/package/2006/relationships"><Relationship Id="rId1" Type="http://schemas.openxmlformats.org/officeDocument/2006/relationships/image" Target="../media/image20.wm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absolute">
    <xdr:from>
      <xdr:col>2</xdr:col>
      <xdr:colOff>38160</xdr:colOff>
      <xdr:row>0</xdr:row>
      <xdr:rowOff>0</xdr:rowOff>
    </xdr:from>
    <xdr:to>
      <xdr:col>2</xdr:col>
      <xdr:colOff>971280</xdr:colOff>
      <xdr:row>5</xdr:row>
      <xdr:rowOff>66240</xdr:rowOff>
    </xdr:to>
    <xdr:pic>
      <xdr:nvPicPr>
        <xdr:cNvPr id="0" name="Picture 1" descr=""/>
        <xdr:cNvPicPr/>
      </xdr:nvPicPr>
      <xdr:blipFill>
        <a:blip r:embed="rId1"/>
        <a:stretch/>
      </xdr:blipFill>
      <xdr:spPr>
        <a:xfrm>
          <a:off x="1068120" y="0"/>
          <a:ext cx="933120" cy="108540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7</xdr:row>
      <xdr:rowOff>28440</xdr:rowOff>
    </xdr:from>
    <xdr:to>
      <xdr:col>1</xdr:col>
      <xdr:colOff>2983680</xdr:colOff>
      <xdr:row>8</xdr:row>
      <xdr:rowOff>238320</xdr:rowOff>
    </xdr:to>
    <xdr:sp>
      <xdr:nvSpPr>
        <xdr:cNvPr id="1" name="Line 1"/>
        <xdr:cNvSpPr/>
      </xdr:nvSpPr>
      <xdr:spPr>
        <a:xfrm>
          <a:off x="0" y="1838160"/>
          <a:ext cx="3264840" cy="447840"/>
        </a:xfrm>
        <a:prstGeom prst="line">
          <a:avLst/>
        </a:prstGeom>
        <a:ln w="9360">
          <a:solidFill>
            <a:srgbClr val="000000"/>
          </a:solidFill>
          <a:round/>
        </a:ln>
      </xdr:spPr>
      <xdr:style>
        <a:lnRef idx="0"/>
        <a:fillRef idx="0"/>
        <a:effectRef idx="0"/>
        <a:fontRef idx="minor"/>
      </xdr:style>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9</xdr:row>
      <xdr:rowOff>28440</xdr:rowOff>
    </xdr:from>
    <xdr:to>
      <xdr:col>1</xdr:col>
      <xdr:colOff>2983680</xdr:colOff>
      <xdr:row>10</xdr:row>
      <xdr:rowOff>238320</xdr:rowOff>
    </xdr:to>
    <xdr:sp>
      <xdr:nvSpPr>
        <xdr:cNvPr id="2" name="Line 1"/>
        <xdr:cNvSpPr/>
      </xdr:nvSpPr>
      <xdr:spPr>
        <a:xfrm>
          <a:off x="0" y="2428560"/>
          <a:ext cx="3264840" cy="447840"/>
        </a:xfrm>
        <a:prstGeom prst="line">
          <a:avLst/>
        </a:prstGeom>
        <a:ln w="9360">
          <a:solidFill>
            <a:srgbClr val="000000"/>
          </a:solidFill>
          <a:round/>
        </a:ln>
      </xdr:spPr>
      <xdr:style>
        <a:lnRef idx="0"/>
        <a:fillRef idx="0"/>
        <a:effectRef idx="0"/>
        <a:fontRef idx="minor"/>
      </xdr:style>
    </xdr:sp>
    <xdr:clientData/>
  </xdr:twoCellAnchor>
  <xdr:twoCellAnchor editAs="absolute">
    <xdr:from>
      <xdr:col>1</xdr:col>
      <xdr:colOff>1933200</xdr:colOff>
      <xdr:row>0</xdr:row>
      <xdr:rowOff>0</xdr:rowOff>
    </xdr:from>
    <xdr:to>
      <xdr:col>2</xdr:col>
      <xdr:colOff>246960</xdr:colOff>
      <xdr:row>4</xdr:row>
      <xdr:rowOff>66240</xdr:rowOff>
    </xdr:to>
    <xdr:pic>
      <xdr:nvPicPr>
        <xdr:cNvPr id="3" name="Picture 1" descr=""/>
        <xdr:cNvPicPr/>
      </xdr:nvPicPr>
      <xdr:blipFill>
        <a:blip r:embed="rId1"/>
        <a:stretch/>
      </xdr:blipFill>
      <xdr:spPr>
        <a:xfrm>
          <a:off x="2214360" y="0"/>
          <a:ext cx="1297440" cy="1247040"/>
        </a:xfrm>
        <a:prstGeom prst="rect">
          <a:avLst/>
        </a:prstGeom>
        <a:ln>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absolute">
    <xdr:from>
      <xdr:col>0</xdr:col>
      <xdr:colOff>476280</xdr:colOff>
      <xdr:row>0</xdr:row>
      <xdr:rowOff>0</xdr:rowOff>
    </xdr:from>
    <xdr:to>
      <xdr:col>2</xdr:col>
      <xdr:colOff>37800</xdr:colOff>
      <xdr:row>3</xdr:row>
      <xdr:rowOff>199800</xdr:rowOff>
    </xdr:to>
    <xdr:pic>
      <xdr:nvPicPr>
        <xdr:cNvPr id="4" name="Picture 1" descr=""/>
        <xdr:cNvPicPr/>
      </xdr:nvPicPr>
      <xdr:blipFill>
        <a:blip r:embed="rId1"/>
        <a:stretch/>
      </xdr:blipFill>
      <xdr:spPr>
        <a:xfrm>
          <a:off x="476280" y="0"/>
          <a:ext cx="931680" cy="952200"/>
        </a:xfrm>
        <a:prstGeom prst="rect">
          <a:avLst/>
        </a:prstGeom>
        <a:ln>
          <a:noFill/>
        </a:ln>
      </xdr:spPr>
    </xdr:pic>
    <xdr:clientData/>
  </xdr:twoCellAnchor>
</xdr:wsDr>
</file>

<file path=xl/externalLinks/_rels/externalLink1.xml.rels><?xml version="1.0" encoding="UTF-8"?>
<Relationships xmlns="http://schemas.openxmlformats.org/package/2006/relationships"><Relationship Id="rId1" Type="http://schemas.openxmlformats.org/officeDocument/2006/relationships/externalLinkPath" Target="Users/Usuario/OneDrive/1%20AUXILIAR/CONV&#202;NIOS%20ESTADUAIS/DADE/Conv.%20229-2014%20-%20Sistema%20de%20Monitoramento%20de%20Seguran&#231;a%20por%20C&#226;maras/CORRE&#199;&#195;O%20da%20licita&#231;&#227;o%2018%20jul%2018/Anexo%2015%20-%2032%20-%2016%20%20-%20FINAL%2018%20OUT%2017%20%20Corrigindo.xlsx"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nexo 26 - PL Final Cons."/>
      <sheetName val="Anexo 32 Mem calculo"/>
      <sheetName val="Anexo 16 - Cronograma "/>
      <sheetName val="Anexo 25 - Pl orç compaativa "/>
      <sheetName val="Anexo 28 - Pl med acum"/>
      <sheetName val="Tabela de orç de mercado"/>
      <sheetName val="Anexo 34 - Tab orç de pesquisa"/>
      <sheetName val="Plan1"/>
    </sheetNames>
    <sheetDataSet>
      <sheetData sheetId="0">
        <row r="8">
          <cell r="D8" t="str">
            <v>Nº 01 - RUA 7 DE SETEMBRO x RUA 12 DE MARÇOS - 4 FIXA - C10</v>
          </cell>
        </row>
        <row r="9">
          <cell r="D9" t="str">
            <v>Nº 02 - FONTE LUMINOSA - 4FIXA - C3</v>
          </cell>
        </row>
        <row r="10">
          <cell r="D10" t="str">
            <v>Nº 03 - AV. MANOEL ANTONIO DE SOUZA x RUA JOSÉ SALOMÃO - 4 FIXA - C7</v>
          </cell>
        </row>
        <row r="11">
          <cell r="D11" t="str">
            <v>Nº 04 - RUA XV DE NOVEMBRO x  RUA IRMÃ GOMES - 4 FIXA - C9</v>
          </cell>
        </row>
        <row r="12">
          <cell r="D12" t="str">
            <v>Camera Bullet IB8369-A</v>
          </cell>
        </row>
      </sheetData>
      <sheetData sheetId="1"/>
      <sheetData sheetId="2"/>
      <sheetData sheetId="3"/>
      <sheetData sheetId="4"/>
      <sheetData sheetId="5"/>
      <sheetData sheetId="6"/>
      <sheetData sheetId="7"/>
    </sheetDataSet>
  </externalBook>
</externalLink>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4.xml.rels><?xml version="1.0" encoding="UTF-8"?>
<Relationships xmlns="http://schemas.openxmlformats.org/package/2006/relationships"><Relationship Id="rId1" Type="http://schemas.openxmlformats.org/officeDocument/2006/relationships/drawing" Target="../drawings/drawing3.xml"/>
</Relationships>
</file>

<file path=xl/worksheets/_rels/sheet5.xml.rels><?xml version="1.0" encoding="UTF-8"?>
<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filterMode="false">
    <tabColor rgb="FFFF0000"/>
    <pageSetUpPr fitToPage="false"/>
  </sheetPr>
  <dimension ref="A3:I68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N18" activeCellId="0" sqref="N18"/>
    </sheetView>
  </sheetViews>
  <sheetFormatPr defaultRowHeight="14.25" outlineLevelRow="0" outlineLevelCol="0"/>
  <cols>
    <col collapsed="false" customWidth="true" hidden="false" outlineLevel="0" max="1" min="1" style="1" width="5.01"/>
    <col collapsed="false" customWidth="true" hidden="false" outlineLevel="0" max="2" min="2" style="1" width="9.59"/>
    <col collapsed="false" customWidth="true" hidden="false" outlineLevel="0" max="3" min="3" style="2" width="82.15"/>
    <col collapsed="false" customWidth="true" hidden="false" outlineLevel="0" max="4" min="4" style="3" width="6.71"/>
    <col collapsed="false" customWidth="true" hidden="false" outlineLevel="0" max="5" min="5" style="4" width="5.7"/>
    <col collapsed="false" customWidth="true" hidden="false" outlineLevel="0" max="6" min="6" style="5" width="10.29"/>
    <col collapsed="false" customWidth="true" hidden="false" outlineLevel="0" max="7" min="7" style="6" width="10.85"/>
    <col collapsed="false" customWidth="true" hidden="false" outlineLevel="0" max="1025" min="8" style="7" width="9.13"/>
  </cols>
  <sheetData>
    <row r="3" customFormat="false" ht="18" hidden="false" customHeight="false" outlineLevel="0" collapsed="false">
      <c r="C3" s="8" t="s">
        <v>0</v>
      </c>
      <c r="D3" s="8"/>
      <c r="E3" s="8"/>
      <c r="F3" s="8"/>
      <c r="G3" s="8"/>
    </row>
    <row r="4" customFormat="false" ht="19.5" hidden="false" customHeight="false" outlineLevel="0" collapsed="false">
      <c r="C4" s="9" t="s">
        <v>1</v>
      </c>
      <c r="D4" s="9"/>
      <c r="E4" s="9"/>
      <c r="F4" s="9"/>
      <c r="G4" s="9"/>
    </row>
    <row r="7" customFormat="false" ht="24.75" hidden="false" customHeight="true" outlineLevel="0" collapsed="false">
      <c r="A7" s="10" t="s">
        <v>2</v>
      </c>
      <c r="B7" s="10"/>
      <c r="C7" s="10"/>
      <c r="D7" s="10"/>
      <c r="E7" s="10"/>
      <c r="F7" s="10"/>
      <c r="G7" s="10"/>
    </row>
    <row r="8" customFormat="false" ht="20.25" hidden="false" customHeight="true" outlineLevel="0" collapsed="false">
      <c r="A8" s="11"/>
      <c r="B8" s="11"/>
      <c r="C8" s="11"/>
      <c r="D8" s="11"/>
      <c r="E8" s="12"/>
      <c r="F8" s="11"/>
      <c r="G8" s="13"/>
    </row>
    <row r="9" customFormat="false" ht="19.5" hidden="false" customHeight="true" outlineLevel="0" collapsed="false">
      <c r="A9" s="14" t="s">
        <v>3</v>
      </c>
      <c r="B9" s="15"/>
      <c r="C9" s="15"/>
      <c r="D9" s="15"/>
      <c r="E9" s="15"/>
      <c r="F9" s="15"/>
      <c r="G9" s="16"/>
    </row>
    <row r="10" customFormat="false" ht="32.25" hidden="false" customHeight="true" outlineLevel="0" collapsed="false">
      <c r="A10" s="17" t="s">
        <v>4</v>
      </c>
      <c r="B10" s="18"/>
      <c r="C10" s="19"/>
      <c r="D10" s="20"/>
      <c r="E10" s="21"/>
      <c r="F10" s="22"/>
      <c r="G10" s="23"/>
    </row>
    <row r="11" customFormat="false" ht="13.5" hidden="false" customHeight="true" outlineLevel="0" collapsed="false">
      <c r="A11" s="24"/>
      <c r="B11" s="24"/>
      <c r="C11" s="24"/>
      <c r="D11" s="24"/>
      <c r="E11" s="24"/>
      <c r="F11" s="24"/>
      <c r="G11" s="24"/>
    </row>
    <row r="12" s="30" customFormat="true" ht="27.75" hidden="false" customHeight="true" outlineLevel="0" collapsed="false">
      <c r="A12" s="25" t="s">
        <v>5</v>
      </c>
      <c r="B12" s="26" t="s">
        <v>6</v>
      </c>
      <c r="C12" s="26" t="s">
        <v>7</v>
      </c>
      <c r="D12" s="27" t="s">
        <v>8</v>
      </c>
      <c r="E12" s="28" t="s">
        <v>9</v>
      </c>
      <c r="F12" s="29" t="s">
        <v>10</v>
      </c>
      <c r="G12" s="29" t="s">
        <v>11</v>
      </c>
    </row>
    <row r="13" customFormat="false" ht="18.75" hidden="false" customHeight="true" outlineLevel="0" collapsed="false">
      <c r="A13" s="31" t="s">
        <v>12</v>
      </c>
      <c r="B13" s="32"/>
      <c r="C13" s="33" t="s">
        <v>13</v>
      </c>
      <c r="D13" s="34"/>
      <c r="E13" s="35"/>
      <c r="F13" s="36"/>
      <c r="G13" s="37"/>
    </row>
    <row r="14" customFormat="false" ht="17.25" hidden="false" customHeight="true" outlineLevel="0" collapsed="false">
      <c r="A14" s="38"/>
      <c r="B14" s="39"/>
      <c r="C14" s="40" t="s">
        <v>14</v>
      </c>
      <c r="D14" s="41"/>
      <c r="E14" s="42"/>
      <c r="F14" s="43"/>
      <c r="G14" s="44"/>
    </row>
    <row r="15" customFormat="false" ht="15.75" hidden="false" customHeight="true" outlineLevel="0" collapsed="false">
      <c r="A15" s="38"/>
      <c r="B15" s="39"/>
      <c r="C15" s="40" t="s">
        <v>15</v>
      </c>
      <c r="D15" s="41"/>
      <c r="E15" s="42"/>
      <c r="F15" s="43"/>
      <c r="G15" s="44"/>
    </row>
    <row r="16" customFormat="false" ht="17.25" hidden="false" customHeight="true" outlineLevel="0" collapsed="false">
      <c r="A16" s="38"/>
      <c r="B16" s="39"/>
      <c r="C16" s="40" t="s">
        <v>16</v>
      </c>
      <c r="D16" s="41"/>
      <c r="E16" s="42"/>
      <c r="F16" s="43"/>
      <c r="G16" s="44"/>
    </row>
    <row r="17" customFormat="false" ht="17.25" hidden="false" customHeight="true" outlineLevel="0" collapsed="false">
      <c r="A17" s="45" t="s">
        <v>17</v>
      </c>
      <c r="B17" s="45" t="s">
        <v>18</v>
      </c>
      <c r="C17" s="46" t="s">
        <v>19</v>
      </c>
      <c r="D17" s="47" t="s">
        <v>20</v>
      </c>
      <c r="E17" s="48"/>
      <c r="F17" s="49"/>
      <c r="G17" s="50" t="n">
        <f aca="false">E17*F17</f>
        <v>0</v>
      </c>
    </row>
    <row r="18" customFormat="false" ht="88.5" hidden="false" customHeight="true" outlineLevel="0" collapsed="false">
      <c r="A18" s="51"/>
      <c r="B18" s="51"/>
      <c r="C18" s="52" t="s">
        <v>21</v>
      </c>
      <c r="D18" s="53"/>
      <c r="E18" s="54" t="n">
        <v>16</v>
      </c>
      <c r="F18" s="55" t="n">
        <v>1780.82</v>
      </c>
      <c r="G18" s="56" t="n">
        <f aca="false">ROUND(E18*F18,2)</f>
        <v>28493.12</v>
      </c>
    </row>
    <row r="19" customFormat="false" ht="54" hidden="false" customHeight="true" outlineLevel="0" collapsed="false">
      <c r="A19" s="51"/>
      <c r="B19" s="51"/>
      <c r="C19" s="52" t="s">
        <v>22</v>
      </c>
      <c r="D19" s="53"/>
      <c r="E19" s="54"/>
      <c r="F19" s="55"/>
      <c r="G19" s="56"/>
    </row>
    <row r="20" customFormat="false" ht="18" hidden="false" customHeight="true" outlineLevel="0" collapsed="false">
      <c r="A20" s="51"/>
      <c r="B20" s="51"/>
      <c r="C20" s="52" t="s">
        <v>23</v>
      </c>
      <c r="D20" s="53"/>
      <c r="E20" s="54"/>
      <c r="F20" s="55"/>
      <c r="G20" s="56"/>
    </row>
    <row r="21" customFormat="false" ht="14.25" hidden="false" customHeight="false" outlineLevel="0" collapsed="false">
      <c r="A21" s="51"/>
      <c r="B21" s="51"/>
      <c r="C21" s="52" t="s">
        <v>24</v>
      </c>
      <c r="D21" s="53"/>
      <c r="E21" s="54"/>
      <c r="F21" s="55"/>
      <c r="G21" s="56"/>
    </row>
    <row r="22" customFormat="false" ht="14.25" hidden="false" customHeight="false" outlineLevel="0" collapsed="false">
      <c r="A22" s="51"/>
      <c r="B22" s="51"/>
      <c r="C22" s="52" t="s">
        <v>25</v>
      </c>
      <c r="D22" s="53"/>
      <c r="E22" s="54"/>
      <c r="F22" s="55"/>
      <c r="G22" s="56"/>
    </row>
    <row r="23" customFormat="false" ht="24" hidden="false" customHeight="false" outlineLevel="0" collapsed="false">
      <c r="A23" s="51"/>
      <c r="B23" s="51"/>
      <c r="C23" s="52" t="s">
        <v>26</v>
      </c>
      <c r="D23" s="53"/>
      <c r="E23" s="54"/>
      <c r="F23" s="55"/>
      <c r="G23" s="56"/>
    </row>
    <row r="24" customFormat="false" ht="14.25" hidden="false" customHeight="false" outlineLevel="0" collapsed="false">
      <c r="A24" s="51"/>
      <c r="B24" s="51"/>
      <c r="C24" s="52" t="s">
        <v>27</v>
      </c>
      <c r="D24" s="53"/>
      <c r="E24" s="54"/>
      <c r="F24" s="55"/>
      <c r="G24" s="56"/>
    </row>
    <row r="25" customFormat="false" ht="14.25" hidden="false" customHeight="false" outlineLevel="0" collapsed="false">
      <c r="A25" s="51"/>
      <c r="B25" s="51"/>
      <c r="C25" s="52" t="s">
        <v>28</v>
      </c>
      <c r="D25" s="53"/>
      <c r="E25" s="54"/>
      <c r="F25" s="55"/>
      <c r="G25" s="56"/>
    </row>
    <row r="26" customFormat="false" ht="32.25" hidden="false" customHeight="true" outlineLevel="0" collapsed="false">
      <c r="A26" s="51"/>
      <c r="B26" s="51"/>
      <c r="C26" s="52" t="s">
        <v>29</v>
      </c>
      <c r="D26" s="53"/>
      <c r="E26" s="54"/>
      <c r="F26" s="55"/>
      <c r="G26" s="56"/>
    </row>
    <row r="27" customFormat="false" ht="14.25" hidden="false" customHeight="false" outlineLevel="0" collapsed="false">
      <c r="A27" s="51"/>
      <c r="B27" s="51"/>
      <c r="C27" s="52" t="s">
        <v>30</v>
      </c>
      <c r="D27" s="53"/>
      <c r="E27" s="54"/>
      <c r="F27" s="55"/>
      <c r="G27" s="56"/>
    </row>
    <row r="28" customFormat="false" ht="14.25" hidden="false" customHeight="false" outlineLevel="0" collapsed="false">
      <c r="A28" s="51"/>
      <c r="B28" s="51"/>
      <c r="C28" s="52" t="s">
        <v>31</v>
      </c>
      <c r="D28" s="53"/>
      <c r="E28" s="54"/>
      <c r="F28" s="55"/>
      <c r="G28" s="56"/>
    </row>
    <row r="29" customFormat="false" ht="14.25" hidden="false" customHeight="false" outlineLevel="0" collapsed="false">
      <c r="A29" s="51"/>
      <c r="B29" s="51"/>
      <c r="C29" s="52" t="s">
        <v>32</v>
      </c>
      <c r="D29" s="53"/>
      <c r="E29" s="54"/>
      <c r="F29" s="55"/>
      <c r="G29" s="56"/>
    </row>
    <row r="30" customFormat="false" ht="14.25" hidden="false" customHeight="false" outlineLevel="0" collapsed="false">
      <c r="A30" s="51"/>
      <c r="B30" s="51"/>
      <c r="C30" s="52" t="s">
        <v>33</v>
      </c>
      <c r="D30" s="53"/>
      <c r="E30" s="54"/>
      <c r="F30" s="55"/>
      <c r="G30" s="56"/>
    </row>
    <row r="31" customFormat="false" ht="14.25" hidden="false" customHeight="false" outlineLevel="0" collapsed="false">
      <c r="A31" s="51"/>
      <c r="B31" s="51"/>
      <c r="C31" s="52" t="s">
        <v>34</v>
      </c>
      <c r="D31" s="53"/>
      <c r="E31" s="54"/>
      <c r="F31" s="55"/>
      <c r="G31" s="56"/>
    </row>
    <row r="32" customFormat="false" ht="14.25" hidden="false" customHeight="false" outlineLevel="0" collapsed="false">
      <c r="A32" s="51"/>
      <c r="B32" s="51"/>
      <c r="C32" s="52" t="s">
        <v>35</v>
      </c>
      <c r="D32" s="53"/>
      <c r="E32" s="54"/>
      <c r="F32" s="55"/>
      <c r="G32" s="56"/>
    </row>
    <row r="33" customFormat="false" ht="24" hidden="false" customHeight="false" outlineLevel="0" collapsed="false">
      <c r="A33" s="51"/>
      <c r="B33" s="51"/>
      <c r="C33" s="52" t="s">
        <v>36</v>
      </c>
      <c r="D33" s="53"/>
      <c r="E33" s="54"/>
      <c r="F33" s="55"/>
      <c r="G33" s="56"/>
    </row>
    <row r="34" customFormat="false" ht="14.25" hidden="false" customHeight="false" outlineLevel="0" collapsed="false">
      <c r="A34" s="51"/>
      <c r="B34" s="51"/>
      <c r="C34" s="52" t="s">
        <v>37</v>
      </c>
      <c r="D34" s="53"/>
      <c r="E34" s="54"/>
      <c r="F34" s="55"/>
      <c r="G34" s="56"/>
    </row>
    <row r="35" customFormat="false" ht="36" hidden="false" customHeight="false" outlineLevel="0" collapsed="false">
      <c r="A35" s="51"/>
      <c r="B35" s="51"/>
      <c r="C35" s="52" t="s">
        <v>38</v>
      </c>
      <c r="D35" s="53"/>
      <c r="E35" s="54"/>
      <c r="F35" s="55"/>
      <c r="G35" s="56"/>
    </row>
    <row r="36" customFormat="false" ht="24" hidden="false" customHeight="false" outlineLevel="0" collapsed="false">
      <c r="A36" s="51"/>
      <c r="B36" s="51"/>
      <c r="C36" s="52" t="s">
        <v>39</v>
      </c>
      <c r="D36" s="53"/>
      <c r="E36" s="54"/>
      <c r="F36" s="55"/>
      <c r="G36" s="56"/>
    </row>
    <row r="37" customFormat="false" ht="14.25" hidden="false" customHeight="false" outlineLevel="0" collapsed="false">
      <c r="A37" s="51"/>
      <c r="B37" s="51"/>
      <c r="C37" s="52" t="s">
        <v>40</v>
      </c>
      <c r="D37" s="53"/>
      <c r="E37" s="54"/>
      <c r="F37" s="55"/>
      <c r="G37" s="56"/>
    </row>
    <row r="38" customFormat="false" ht="14.25" hidden="false" customHeight="false" outlineLevel="0" collapsed="false">
      <c r="A38" s="51"/>
      <c r="B38" s="51"/>
      <c r="C38" s="52" t="s">
        <v>41</v>
      </c>
      <c r="D38" s="53"/>
      <c r="E38" s="54"/>
      <c r="F38" s="55"/>
      <c r="G38" s="56"/>
    </row>
    <row r="39" customFormat="false" ht="14.25" hidden="false" customHeight="false" outlineLevel="0" collapsed="false">
      <c r="A39" s="51"/>
      <c r="B39" s="51"/>
      <c r="C39" s="52" t="s">
        <v>42</v>
      </c>
      <c r="D39" s="53"/>
      <c r="E39" s="54"/>
      <c r="F39" s="55"/>
      <c r="G39" s="56"/>
    </row>
    <row r="40" customFormat="false" ht="14.25" hidden="false" customHeight="false" outlineLevel="0" collapsed="false">
      <c r="A40" s="51"/>
      <c r="B40" s="51"/>
      <c r="C40" s="52" t="s">
        <v>43</v>
      </c>
      <c r="D40" s="53"/>
      <c r="E40" s="54"/>
      <c r="F40" s="55"/>
      <c r="G40" s="56"/>
    </row>
    <row r="41" customFormat="false" ht="14.25" hidden="false" customHeight="false" outlineLevel="0" collapsed="false">
      <c r="A41" s="51"/>
      <c r="B41" s="51"/>
      <c r="C41" s="52" t="s">
        <v>44</v>
      </c>
      <c r="D41" s="53"/>
      <c r="E41" s="54"/>
      <c r="F41" s="55"/>
      <c r="G41" s="56"/>
    </row>
    <row r="42" customFormat="false" ht="24" hidden="false" customHeight="false" outlineLevel="0" collapsed="false">
      <c r="A42" s="51"/>
      <c r="B42" s="51"/>
      <c r="C42" s="52" t="s">
        <v>45</v>
      </c>
      <c r="D42" s="53"/>
      <c r="E42" s="54"/>
      <c r="F42" s="55"/>
      <c r="G42" s="56"/>
    </row>
    <row r="43" customFormat="false" ht="24" hidden="false" customHeight="false" outlineLevel="0" collapsed="false">
      <c r="A43" s="51"/>
      <c r="B43" s="51"/>
      <c r="C43" s="52" t="s">
        <v>46</v>
      </c>
      <c r="D43" s="53"/>
      <c r="E43" s="54"/>
      <c r="F43" s="55"/>
      <c r="G43" s="56"/>
    </row>
    <row r="44" customFormat="false" ht="14.25" hidden="false" customHeight="false" outlineLevel="0" collapsed="false">
      <c r="A44" s="51"/>
      <c r="B44" s="51"/>
      <c r="C44" s="52" t="s">
        <v>47</v>
      </c>
      <c r="D44" s="53"/>
      <c r="E44" s="54"/>
      <c r="F44" s="55"/>
      <c r="G44" s="56"/>
    </row>
    <row r="45" customFormat="false" ht="24" hidden="false" customHeight="false" outlineLevel="0" collapsed="false">
      <c r="A45" s="51"/>
      <c r="B45" s="51"/>
      <c r="C45" s="52" t="s">
        <v>48</v>
      </c>
      <c r="D45" s="53"/>
      <c r="E45" s="54"/>
      <c r="F45" s="55"/>
      <c r="G45" s="56"/>
    </row>
    <row r="46" customFormat="false" ht="14.25" hidden="false" customHeight="false" outlineLevel="0" collapsed="false">
      <c r="A46" s="51"/>
      <c r="B46" s="51"/>
      <c r="C46" s="52" t="s">
        <v>49</v>
      </c>
      <c r="D46" s="53"/>
      <c r="E46" s="54"/>
      <c r="F46" s="55"/>
      <c r="G46" s="56"/>
    </row>
    <row r="47" customFormat="false" ht="14.25" hidden="false" customHeight="false" outlineLevel="0" collapsed="false">
      <c r="A47" s="51"/>
      <c r="B47" s="51"/>
      <c r="C47" s="52" t="s">
        <v>50</v>
      </c>
      <c r="D47" s="53"/>
      <c r="E47" s="54"/>
      <c r="F47" s="55"/>
      <c r="G47" s="56"/>
    </row>
    <row r="48" customFormat="false" ht="14.25" hidden="false" customHeight="false" outlineLevel="0" collapsed="false">
      <c r="A48" s="51"/>
      <c r="B48" s="51"/>
      <c r="C48" s="52" t="s">
        <v>51</v>
      </c>
      <c r="D48" s="53"/>
      <c r="E48" s="54"/>
      <c r="F48" s="55"/>
      <c r="G48" s="56"/>
    </row>
    <row r="49" customFormat="false" ht="14.25" hidden="false" customHeight="false" outlineLevel="0" collapsed="false">
      <c r="A49" s="51"/>
      <c r="B49" s="51"/>
      <c r="C49" s="52" t="s">
        <v>52</v>
      </c>
      <c r="D49" s="53"/>
      <c r="E49" s="54"/>
      <c r="F49" s="55"/>
      <c r="G49" s="56"/>
    </row>
    <row r="50" customFormat="false" ht="15.75" hidden="false" customHeight="true" outlineLevel="0" collapsed="false">
      <c r="A50" s="51"/>
      <c r="B50" s="51"/>
      <c r="C50" s="52" t="s">
        <v>53</v>
      </c>
      <c r="D50" s="53"/>
      <c r="E50" s="54"/>
      <c r="F50" s="55"/>
      <c r="G50" s="56"/>
    </row>
    <row r="51" customFormat="false" ht="24" hidden="false" customHeight="false" outlineLevel="0" collapsed="false">
      <c r="A51" s="51"/>
      <c r="B51" s="51"/>
      <c r="C51" s="52" t="s">
        <v>54</v>
      </c>
      <c r="D51" s="53"/>
      <c r="E51" s="54"/>
      <c r="F51" s="55"/>
      <c r="G51" s="56"/>
    </row>
    <row r="52" customFormat="false" ht="13.8" hidden="false" customHeight="false" outlineLevel="0" collapsed="false">
      <c r="A52" s="51"/>
      <c r="B52" s="51"/>
      <c r="C52" s="52" t="s">
        <v>55</v>
      </c>
      <c r="D52" s="53"/>
      <c r="E52" s="54"/>
      <c r="F52" s="55"/>
      <c r="G52" s="56"/>
    </row>
    <row r="53" customFormat="false" ht="14.25" hidden="false" customHeight="false" outlineLevel="0" collapsed="false">
      <c r="A53" s="45" t="s">
        <v>56</v>
      </c>
      <c r="B53" s="45" t="s">
        <v>18</v>
      </c>
      <c r="C53" s="57" t="s">
        <v>57</v>
      </c>
      <c r="D53" s="47" t="s">
        <v>20</v>
      </c>
      <c r="E53" s="48" t="n">
        <v>4</v>
      </c>
      <c r="F53" s="49"/>
      <c r="G53" s="50" t="n">
        <f aca="false">E53*F53</f>
        <v>0</v>
      </c>
    </row>
    <row r="54" customFormat="false" ht="14.25" hidden="false" customHeight="false" outlineLevel="0" collapsed="false">
      <c r="A54" s="51"/>
      <c r="B54" s="51"/>
      <c r="C54" s="52" t="s">
        <v>58</v>
      </c>
      <c r="D54" s="53"/>
      <c r="E54" s="54" t="n">
        <v>4</v>
      </c>
      <c r="F54" s="55" t="n">
        <v>1852.27</v>
      </c>
      <c r="G54" s="56" t="n">
        <f aca="false">E54*F54</f>
        <v>7409.08</v>
      </c>
    </row>
    <row r="55" customFormat="false" ht="15.75" hidden="false" customHeight="true" outlineLevel="0" collapsed="false">
      <c r="A55" s="51"/>
      <c r="B55" s="51"/>
      <c r="C55" s="52" t="s">
        <v>59</v>
      </c>
      <c r="D55" s="53"/>
      <c r="E55" s="54"/>
      <c r="F55" s="55"/>
      <c r="G55" s="56"/>
    </row>
    <row r="56" customFormat="false" ht="14.25" hidden="false" customHeight="false" outlineLevel="0" collapsed="false">
      <c r="A56" s="51"/>
      <c r="B56" s="51"/>
      <c r="C56" s="52" t="s">
        <v>60</v>
      </c>
      <c r="D56" s="53"/>
      <c r="E56" s="54"/>
      <c r="F56" s="55"/>
      <c r="G56" s="56"/>
    </row>
    <row r="57" customFormat="false" ht="14.25" hidden="false" customHeight="false" outlineLevel="0" collapsed="false">
      <c r="A57" s="51"/>
      <c r="B57" s="51"/>
      <c r="C57" s="52" t="s">
        <v>61</v>
      </c>
      <c r="D57" s="53"/>
      <c r="E57" s="54"/>
      <c r="F57" s="55"/>
      <c r="G57" s="56"/>
    </row>
    <row r="58" customFormat="false" ht="14.25" hidden="false" customHeight="false" outlineLevel="0" collapsed="false">
      <c r="A58" s="51"/>
      <c r="B58" s="51"/>
      <c r="C58" s="52" t="s">
        <v>62</v>
      </c>
      <c r="D58" s="53"/>
      <c r="E58" s="54"/>
      <c r="F58" s="55"/>
      <c r="G58" s="56"/>
    </row>
    <row r="59" customFormat="false" ht="14.25" hidden="false" customHeight="false" outlineLevel="0" collapsed="false">
      <c r="A59" s="51"/>
      <c r="B59" s="51"/>
      <c r="C59" s="52" t="s">
        <v>63</v>
      </c>
      <c r="D59" s="53"/>
      <c r="E59" s="54"/>
      <c r="F59" s="55"/>
      <c r="G59" s="56"/>
    </row>
    <row r="60" customFormat="false" ht="14.25" hidden="false" customHeight="false" outlineLevel="0" collapsed="false">
      <c r="A60" s="51"/>
      <c r="B60" s="51"/>
      <c r="C60" s="52" t="s">
        <v>64</v>
      </c>
      <c r="D60" s="53"/>
      <c r="E60" s="54"/>
      <c r="F60" s="55"/>
      <c r="G60" s="56"/>
    </row>
    <row r="61" customFormat="false" ht="14.25" hidden="false" customHeight="false" outlineLevel="0" collapsed="false">
      <c r="A61" s="51"/>
      <c r="B61" s="51"/>
      <c r="C61" s="52" t="s">
        <v>65</v>
      </c>
      <c r="D61" s="53"/>
      <c r="E61" s="54"/>
      <c r="F61" s="55"/>
      <c r="G61" s="56"/>
    </row>
    <row r="62" customFormat="false" ht="24" hidden="false" customHeight="false" outlineLevel="0" collapsed="false">
      <c r="A62" s="51"/>
      <c r="B62" s="51"/>
      <c r="C62" s="52" t="s">
        <v>66</v>
      </c>
      <c r="D62" s="53"/>
      <c r="E62" s="54"/>
      <c r="F62" s="55"/>
      <c r="G62" s="56"/>
    </row>
    <row r="63" customFormat="false" ht="14.25" hidden="false" customHeight="false" outlineLevel="0" collapsed="false">
      <c r="A63" s="51"/>
      <c r="B63" s="51"/>
      <c r="C63" s="52" t="s">
        <v>67</v>
      </c>
      <c r="D63" s="53"/>
      <c r="E63" s="54"/>
      <c r="F63" s="55"/>
      <c r="G63" s="56"/>
    </row>
    <row r="64" customFormat="false" ht="14.25" hidden="false" customHeight="false" outlineLevel="0" collapsed="false">
      <c r="A64" s="51"/>
      <c r="B64" s="51"/>
      <c r="C64" s="52" t="s">
        <v>68</v>
      </c>
      <c r="D64" s="53"/>
      <c r="E64" s="54"/>
      <c r="F64" s="55"/>
      <c r="G64" s="56"/>
    </row>
    <row r="65" customFormat="false" ht="14.25" hidden="false" customHeight="false" outlineLevel="0" collapsed="false">
      <c r="A65" s="51"/>
      <c r="B65" s="51"/>
      <c r="C65" s="52" t="s">
        <v>69</v>
      </c>
      <c r="D65" s="53"/>
      <c r="E65" s="54"/>
      <c r="F65" s="55"/>
      <c r="G65" s="56"/>
    </row>
    <row r="66" customFormat="false" ht="18.75" hidden="false" customHeight="true" outlineLevel="0" collapsed="false">
      <c r="A66" s="51"/>
      <c r="B66" s="51"/>
      <c r="C66" s="52" t="s">
        <v>70</v>
      </c>
      <c r="D66" s="53"/>
      <c r="E66" s="54"/>
      <c r="F66" s="55"/>
      <c r="G66" s="56"/>
    </row>
    <row r="67" customFormat="false" ht="24" hidden="false" customHeight="false" outlineLevel="0" collapsed="false">
      <c r="A67" s="51"/>
      <c r="B67" s="51"/>
      <c r="C67" s="52" t="s">
        <v>71</v>
      </c>
      <c r="D67" s="53"/>
      <c r="E67" s="54"/>
      <c r="F67" s="55"/>
      <c r="G67" s="56"/>
    </row>
    <row r="68" customFormat="false" ht="14.25" hidden="false" customHeight="false" outlineLevel="0" collapsed="false">
      <c r="A68" s="45" t="s">
        <v>72</v>
      </c>
      <c r="B68" s="45" t="s">
        <v>18</v>
      </c>
      <c r="C68" s="46" t="s">
        <v>73</v>
      </c>
      <c r="D68" s="47" t="s">
        <v>20</v>
      </c>
      <c r="E68" s="48" t="n">
        <v>4</v>
      </c>
      <c r="F68" s="49"/>
      <c r="G68" s="50" t="n">
        <f aca="false">E68*F68</f>
        <v>0</v>
      </c>
    </row>
    <row r="69" customFormat="false" ht="18" hidden="false" customHeight="true" outlineLevel="0" collapsed="false">
      <c r="A69" s="51"/>
      <c r="B69" s="51"/>
      <c r="C69" s="52" t="s">
        <v>74</v>
      </c>
      <c r="D69" s="53"/>
      <c r="E69" s="54" t="n">
        <v>4</v>
      </c>
      <c r="F69" s="55" t="n">
        <v>2031.77</v>
      </c>
      <c r="G69" s="56" t="n">
        <f aca="false">E69*F69</f>
        <v>8127.08</v>
      </c>
    </row>
    <row r="70" customFormat="false" ht="14.25" hidden="false" customHeight="false" outlineLevel="0" collapsed="false">
      <c r="A70" s="51"/>
      <c r="B70" s="51"/>
      <c r="C70" s="52" t="s">
        <v>75</v>
      </c>
      <c r="D70" s="53"/>
      <c r="E70" s="54"/>
      <c r="F70" s="55"/>
      <c r="G70" s="56"/>
    </row>
    <row r="71" customFormat="false" ht="21" hidden="false" customHeight="true" outlineLevel="0" collapsed="false">
      <c r="A71" s="51"/>
      <c r="B71" s="51"/>
      <c r="C71" s="52" t="s">
        <v>76</v>
      </c>
      <c r="D71" s="53"/>
      <c r="E71" s="54"/>
      <c r="F71" s="55"/>
      <c r="G71" s="56"/>
    </row>
    <row r="72" customFormat="false" ht="14.25" hidden="false" customHeight="false" outlineLevel="0" collapsed="false">
      <c r="A72" s="51"/>
      <c r="B72" s="51"/>
      <c r="C72" s="52" t="s">
        <v>77</v>
      </c>
      <c r="D72" s="53"/>
      <c r="E72" s="54"/>
      <c r="F72" s="55"/>
      <c r="G72" s="56"/>
    </row>
    <row r="73" customFormat="false" ht="18" hidden="false" customHeight="true" outlineLevel="0" collapsed="false">
      <c r="A73" s="51"/>
      <c r="B73" s="51"/>
      <c r="C73" s="52" t="s">
        <v>78</v>
      </c>
      <c r="D73" s="53"/>
      <c r="E73" s="54"/>
      <c r="F73" s="55"/>
      <c r="G73" s="56"/>
    </row>
    <row r="74" customFormat="false" ht="14.25" hidden="false" customHeight="false" outlineLevel="0" collapsed="false">
      <c r="A74" s="51"/>
      <c r="B74" s="51"/>
      <c r="C74" s="52" t="s">
        <v>79</v>
      </c>
      <c r="D74" s="53"/>
      <c r="E74" s="54"/>
      <c r="F74" s="55"/>
      <c r="G74" s="56"/>
    </row>
    <row r="75" customFormat="false" ht="14.25" hidden="false" customHeight="false" outlineLevel="0" collapsed="false">
      <c r="A75" s="51"/>
      <c r="B75" s="51"/>
      <c r="C75" s="52" t="s">
        <v>80</v>
      </c>
      <c r="D75" s="53"/>
      <c r="E75" s="54"/>
      <c r="F75" s="55"/>
      <c r="G75" s="56"/>
    </row>
    <row r="76" customFormat="false" ht="14.25" hidden="false" customHeight="false" outlineLevel="0" collapsed="false">
      <c r="A76" s="51"/>
      <c r="B76" s="51"/>
      <c r="C76" s="52" t="s">
        <v>81</v>
      </c>
      <c r="D76" s="53"/>
      <c r="E76" s="54"/>
      <c r="F76" s="55"/>
      <c r="G76" s="56"/>
    </row>
    <row r="77" customFormat="false" ht="14.25" hidden="false" customHeight="false" outlineLevel="0" collapsed="false">
      <c r="A77" s="51"/>
      <c r="B77" s="51"/>
      <c r="C77" s="52" t="s">
        <v>82</v>
      </c>
      <c r="D77" s="53"/>
      <c r="E77" s="54"/>
      <c r="F77" s="55"/>
      <c r="G77" s="56"/>
    </row>
    <row r="78" customFormat="false" ht="14.25" hidden="false" customHeight="false" outlineLevel="0" collapsed="false">
      <c r="A78" s="51"/>
      <c r="B78" s="51"/>
      <c r="C78" s="52" t="s">
        <v>83</v>
      </c>
      <c r="D78" s="53"/>
      <c r="E78" s="54"/>
      <c r="F78" s="55"/>
      <c r="G78" s="56"/>
    </row>
    <row r="79" customFormat="false" ht="14.25" hidden="false" customHeight="false" outlineLevel="0" collapsed="false">
      <c r="A79" s="51"/>
      <c r="B79" s="51"/>
      <c r="C79" s="52" t="s">
        <v>84</v>
      </c>
      <c r="D79" s="53"/>
      <c r="E79" s="54"/>
      <c r="F79" s="55"/>
      <c r="G79" s="56"/>
    </row>
    <row r="80" customFormat="false" ht="14.25" hidden="false" customHeight="false" outlineLevel="0" collapsed="false">
      <c r="A80" s="45" t="s">
        <v>85</v>
      </c>
      <c r="B80" s="45" t="s">
        <v>18</v>
      </c>
      <c r="C80" s="46" t="s">
        <v>86</v>
      </c>
      <c r="D80" s="47" t="s">
        <v>20</v>
      </c>
      <c r="E80" s="48" t="n">
        <v>4</v>
      </c>
      <c r="F80" s="49"/>
      <c r="G80" s="50" t="n">
        <f aca="false">E80*F80</f>
        <v>0</v>
      </c>
    </row>
    <row r="81" customFormat="false" ht="14.25" hidden="false" customHeight="false" outlineLevel="0" collapsed="false">
      <c r="A81" s="51"/>
      <c r="B81" s="51"/>
      <c r="C81" s="52" t="s">
        <v>87</v>
      </c>
      <c r="D81" s="53"/>
      <c r="E81" s="54" t="n">
        <v>4</v>
      </c>
      <c r="F81" s="55" t="n">
        <v>1917.66</v>
      </c>
      <c r="G81" s="56" t="n">
        <f aca="false">E81*F81</f>
        <v>7670.64</v>
      </c>
    </row>
    <row r="82" customFormat="false" ht="14.25" hidden="false" customHeight="false" outlineLevel="0" collapsed="false">
      <c r="A82" s="51"/>
      <c r="B82" s="51"/>
      <c r="C82" s="52" t="s">
        <v>88</v>
      </c>
      <c r="D82" s="53"/>
      <c r="E82" s="54"/>
      <c r="F82" s="55"/>
      <c r="G82" s="56"/>
    </row>
    <row r="83" customFormat="false" ht="36" hidden="false" customHeight="false" outlineLevel="0" collapsed="false">
      <c r="A83" s="51"/>
      <c r="B83" s="51"/>
      <c r="C83" s="52" t="s">
        <v>89</v>
      </c>
      <c r="D83" s="53"/>
      <c r="E83" s="54"/>
      <c r="F83" s="55"/>
      <c r="G83" s="56"/>
    </row>
    <row r="84" customFormat="false" ht="14.25" hidden="false" customHeight="false" outlineLevel="0" collapsed="false">
      <c r="A84" s="45" t="s">
        <v>90</v>
      </c>
      <c r="B84" s="45" t="s">
        <v>18</v>
      </c>
      <c r="C84" s="46" t="s">
        <v>91</v>
      </c>
      <c r="D84" s="47" t="s">
        <v>20</v>
      </c>
      <c r="E84" s="48" t="n">
        <v>4</v>
      </c>
      <c r="F84" s="49"/>
      <c r="G84" s="50" t="n">
        <f aca="false">E84*F84</f>
        <v>0</v>
      </c>
    </row>
    <row r="85" customFormat="false" ht="14.25" hidden="false" customHeight="false" outlineLevel="0" collapsed="false">
      <c r="A85" s="51"/>
      <c r="B85" s="51"/>
      <c r="C85" s="52" t="s">
        <v>92</v>
      </c>
      <c r="D85" s="53"/>
      <c r="E85" s="54" t="n">
        <v>4</v>
      </c>
      <c r="F85" s="55" t="n">
        <v>1029.83</v>
      </c>
      <c r="G85" s="56" t="n">
        <f aca="false">E85*F85</f>
        <v>4119.32</v>
      </c>
    </row>
    <row r="86" customFormat="false" ht="14.25" hidden="false" customHeight="false" outlineLevel="0" collapsed="false">
      <c r="A86" s="51"/>
      <c r="B86" s="51"/>
      <c r="C86" s="52" t="s">
        <v>93</v>
      </c>
      <c r="D86" s="53"/>
      <c r="E86" s="54"/>
      <c r="F86" s="55"/>
      <c r="G86" s="56"/>
    </row>
    <row r="87" customFormat="false" ht="14.25" hidden="false" customHeight="false" outlineLevel="0" collapsed="false">
      <c r="A87" s="51"/>
      <c r="B87" s="51"/>
      <c r="C87" s="52" t="s">
        <v>94</v>
      </c>
      <c r="D87" s="53"/>
      <c r="E87" s="54"/>
      <c r="F87" s="55"/>
      <c r="G87" s="56"/>
    </row>
    <row r="88" customFormat="false" ht="14.25" hidden="false" customHeight="false" outlineLevel="0" collapsed="false">
      <c r="A88" s="51"/>
      <c r="B88" s="51"/>
      <c r="C88" s="52" t="s">
        <v>95</v>
      </c>
      <c r="D88" s="53"/>
      <c r="E88" s="54"/>
      <c r="F88" s="55"/>
      <c r="G88" s="56"/>
    </row>
    <row r="89" customFormat="false" ht="14.25" hidden="false" customHeight="false" outlineLevel="0" collapsed="false">
      <c r="A89" s="51"/>
      <c r="B89" s="51"/>
      <c r="C89" s="52" t="s">
        <v>96</v>
      </c>
      <c r="D89" s="53"/>
      <c r="E89" s="54"/>
      <c r="F89" s="55"/>
      <c r="G89" s="56"/>
    </row>
    <row r="90" customFormat="false" ht="14.25" hidden="false" customHeight="false" outlineLevel="0" collapsed="false">
      <c r="A90" s="51"/>
      <c r="B90" s="51"/>
      <c r="C90" s="52" t="s">
        <v>97</v>
      </c>
      <c r="D90" s="53"/>
      <c r="E90" s="54"/>
      <c r="F90" s="55"/>
      <c r="G90" s="56"/>
    </row>
    <row r="91" customFormat="false" ht="14.25" hidden="false" customHeight="false" outlineLevel="0" collapsed="false">
      <c r="A91" s="51"/>
      <c r="B91" s="51"/>
      <c r="C91" s="52" t="s">
        <v>98</v>
      </c>
      <c r="D91" s="53"/>
      <c r="E91" s="54"/>
      <c r="F91" s="55"/>
      <c r="G91" s="56"/>
    </row>
    <row r="92" customFormat="false" ht="14.25" hidden="false" customHeight="false" outlineLevel="0" collapsed="false">
      <c r="A92" s="51"/>
      <c r="B92" s="51"/>
      <c r="C92" s="52" t="s">
        <v>99</v>
      </c>
      <c r="D92" s="53"/>
      <c r="E92" s="54"/>
      <c r="F92" s="55"/>
      <c r="G92" s="56"/>
    </row>
    <row r="93" customFormat="false" ht="14.25" hidden="false" customHeight="false" outlineLevel="0" collapsed="false">
      <c r="A93" s="45" t="s">
        <v>100</v>
      </c>
      <c r="B93" s="45" t="s">
        <v>18</v>
      </c>
      <c r="C93" s="46" t="s">
        <v>101</v>
      </c>
      <c r="D93" s="47" t="s">
        <v>20</v>
      </c>
      <c r="E93" s="48" t="n">
        <v>1</v>
      </c>
      <c r="F93" s="49"/>
      <c r="G93" s="50" t="n">
        <f aca="false">E93*F93</f>
        <v>0</v>
      </c>
    </row>
    <row r="94" customFormat="false" ht="14.25" hidden="false" customHeight="false" outlineLevel="0" collapsed="false">
      <c r="A94" s="51"/>
      <c r="B94" s="51"/>
      <c r="C94" s="52" t="s">
        <v>102</v>
      </c>
      <c r="D94" s="53"/>
      <c r="E94" s="54" t="n">
        <v>1</v>
      </c>
      <c r="F94" s="55" t="n">
        <v>10920</v>
      </c>
      <c r="G94" s="56" t="n">
        <f aca="false">E94*F94</f>
        <v>10920</v>
      </c>
    </row>
    <row r="95" customFormat="false" ht="14.25" hidden="false" customHeight="false" outlineLevel="0" collapsed="false">
      <c r="A95" s="51"/>
      <c r="B95" s="51"/>
      <c r="C95" s="52" t="s">
        <v>103</v>
      </c>
      <c r="D95" s="53"/>
      <c r="E95" s="54"/>
      <c r="F95" s="55"/>
      <c r="G95" s="56"/>
    </row>
    <row r="96" customFormat="false" ht="14.25" hidden="false" customHeight="false" outlineLevel="0" collapsed="false">
      <c r="A96" s="51"/>
      <c r="B96" s="51"/>
      <c r="C96" s="52" t="s">
        <v>104</v>
      </c>
      <c r="D96" s="53"/>
      <c r="E96" s="54"/>
      <c r="F96" s="55"/>
      <c r="G96" s="56"/>
    </row>
    <row r="97" customFormat="false" ht="14.25" hidden="false" customHeight="false" outlineLevel="0" collapsed="false">
      <c r="A97" s="51"/>
      <c r="B97" s="51"/>
      <c r="C97" s="52" t="s">
        <v>105</v>
      </c>
      <c r="D97" s="53"/>
      <c r="E97" s="54"/>
      <c r="F97" s="55"/>
      <c r="G97" s="56"/>
    </row>
    <row r="98" customFormat="false" ht="14.25" hidden="false" customHeight="false" outlineLevel="0" collapsed="false">
      <c r="A98" s="51"/>
      <c r="B98" s="51"/>
      <c r="C98" s="52" t="s">
        <v>106</v>
      </c>
      <c r="D98" s="53"/>
      <c r="E98" s="54"/>
      <c r="F98" s="55"/>
      <c r="G98" s="56"/>
    </row>
    <row r="99" customFormat="false" ht="14.25" hidden="false" customHeight="false" outlineLevel="0" collapsed="false">
      <c r="A99" s="51"/>
      <c r="B99" s="51"/>
      <c r="C99" s="52" t="s">
        <v>107</v>
      </c>
      <c r="D99" s="53"/>
      <c r="E99" s="54"/>
      <c r="F99" s="55"/>
      <c r="G99" s="56"/>
    </row>
    <row r="100" customFormat="false" ht="14.25" hidden="false" customHeight="false" outlineLevel="0" collapsed="false">
      <c r="A100" s="51"/>
      <c r="B100" s="51"/>
      <c r="C100" s="52" t="s">
        <v>108</v>
      </c>
      <c r="D100" s="53"/>
      <c r="E100" s="54"/>
      <c r="F100" s="55"/>
      <c r="G100" s="56"/>
    </row>
    <row r="101" customFormat="false" ht="14.25" hidden="false" customHeight="false" outlineLevel="0" collapsed="false">
      <c r="A101" s="51"/>
      <c r="B101" s="51"/>
      <c r="C101" s="52" t="s">
        <v>109</v>
      </c>
      <c r="D101" s="53"/>
      <c r="E101" s="54"/>
      <c r="F101" s="55"/>
      <c r="G101" s="56"/>
    </row>
    <row r="102" customFormat="false" ht="14.25" hidden="false" customHeight="false" outlineLevel="0" collapsed="false">
      <c r="A102" s="51"/>
      <c r="B102" s="51"/>
      <c r="C102" s="52" t="s">
        <v>110</v>
      </c>
      <c r="D102" s="53"/>
      <c r="E102" s="54"/>
      <c r="F102" s="55"/>
      <c r="G102" s="56"/>
    </row>
    <row r="103" customFormat="false" ht="14.25" hidden="false" customHeight="false" outlineLevel="0" collapsed="false">
      <c r="A103" s="45" t="s">
        <v>111</v>
      </c>
      <c r="B103" s="45" t="s">
        <v>18</v>
      </c>
      <c r="C103" s="46" t="s">
        <v>112</v>
      </c>
      <c r="D103" s="47" t="s">
        <v>20</v>
      </c>
      <c r="E103" s="48" t="n">
        <v>1</v>
      </c>
      <c r="F103" s="49"/>
      <c r="G103" s="50" t="n">
        <f aca="false">E103*F103</f>
        <v>0</v>
      </c>
    </row>
    <row r="104" customFormat="false" ht="14.25" hidden="false" customHeight="false" outlineLevel="0" collapsed="false">
      <c r="A104" s="51"/>
      <c r="B104" s="51"/>
      <c r="C104" s="52" t="s">
        <v>113</v>
      </c>
      <c r="D104" s="53"/>
      <c r="E104" s="54" t="n">
        <v>1</v>
      </c>
      <c r="F104" s="55" t="n">
        <v>12140</v>
      </c>
      <c r="G104" s="56" t="n">
        <f aca="false">E104*F104</f>
        <v>12140</v>
      </c>
    </row>
    <row r="105" customFormat="false" ht="24" hidden="false" customHeight="false" outlineLevel="0" collapsed="false">
      <c r="A105" s="51"/>
      <c r="B105" s="51"/>
      <c r="C105" s="52" t="s">
        <v>114</v>
      </c>
      <c r="D105" s="53"/>
      <c r="E105" s="54"/>
      <c r="F105" s="55"/>
      <c r="G105" s="56"/>
    </row>
    <row r="106" customFormat="false" ht="14.25" hidden="false" customHeight="false" outlineLevel="0" collapsed="false">
      <c r="A106" s="51"/>
      <c r="B106" s="51"/>
      <c r="C106" s="52" t="s">
        <v>115</v>
      </c>
      <c r="D106" s="53"/>
      <c r="E106" s="54"/>
      <c r="F106" s="55"/>
      <c r="G106" s="56"/>
    </row>
    <row r="107" customFormat="false" ht="24" hidden="false" customHeight="false" outlineLevel="0" collapsed="false">
      <c r="A107" s="51"/>
      <c r="B107" s="51"/>
      <c r="C107" s="52" t="s">
        <v>116</v>
      </c>
      <c r="D107" s="53"/>
      <c r="E107" s="54"/>
      <c r="F107" s="55"/>
      <c r="G107" s="56"/>
    </row>
    <row r="108" customFormat="false" ht="24" hidden="false" customHeight="false" outlineLevel="0" collapsed="false">
      <c r="A108" s="51"/>
      <c r="B108" s="51"/>
      <c r="C108" s="52" t="s">
        <v>117</v>
      </c>
      <c r="D108" s="53"/>
      <c r="E108" s="54"/>
      <c r="F108" s="55"/>
      <c r="G108" s="56"/>
    </row>
    <row r="109" customFormat="false" ht="24" hidden="false" customHeight="false" outlineLevel="0" collapsed="false">
      <c r="A109" s="51"/>
      <c r="B109" s="51"/>
      <c r="C109" s="52" t="s">
        <v>118</v>
      </c>
      <c r="D109" s="53"/>
      <c r="E109" s="54"/>
      <c r="F109" s="55"/>
      <c r="G109" s="56"/>
    </row>
    <row r="110" customFormat="false" ht="60" hidden="false" customHeight="false" outlineLevel="0" collapsed="false">
      <c r="A110" s="51"/>
      <c r="B110" s="51"/>
      <c r="C110" s="52" t="s">
        <v>119</v>
      </c>
      <c r="D110" s="53"/>
      <c r="E110" s="54"/>
      <c r="F110" s="55"/>
      <c r="G110" s="56"/>
    </row>
    <row r="111" customFormat="false" ht="14.25" hidden="false" customHeight="false" outlineLevel="0" collapsed="false">
      <c r="A111" s="51"/>
      <c r="B111" s="51"/>
      <c r="C111" s="52" t="s">
        <v>120</v>
      </c>
      <c r="D111" s="53"/>
      <c r="E111" s="54"/>
      <c r="F111" s="55"/>
      <c r="G111" s="56"/>
    </row>
    <row r="112" customFormat="false" ht="24" hidden="false" customHeight="false" outlineLevel="0" collapsed="false">
      <c r="A112" s="51"/>
      <c r="B112" s="51"/>
      <c r="C112" s="52" t="s">
        <v>121</v>
      </c>
      <c r="D112" s="53"/>
      <c r="E112" s="54"/>
      <c r="F112" s="55"/>
      <c r="G112" s="56"/>
    </row>
    <row r="113" customFormat="false" ht="23.95" hidden="false" customHeight="false" outlineLevel="0" collapsed="false">
      <c r="A113" s="51"/>
      <c r="B113" s="51"/>
      <c r="C113" s="52" t="s">
        <v>122</v>
      </c>
      <c r="D113" s="53"/>
      <c r="E113" s="54"/>
      <c r="F113" s="55"/>
      <c r="G113" s="56"/>
    </row>
    <row r="114" customFormat="false" ht="14.25" hidden="false" customHeight="false" outlineLevel="0" collapsed="false">
      <c r="A114" s="51"/>
      <c r="B114" s="51"/>
      <c r="C114" s="52" t="s">
        <v>123</v>
      </c>
      <c r="D114" s="53"/>
      <c r="E114" s="54"/>
      <c r="F114" s="55"/>
      <c r="G114" s="56"/>
    </row>
    <row r="115" customFormat="false" ht="35.2" hidden="false" customHeight="false" outlineLevel="0" collapsed="false">
      <c r="A115" s="51"/>
      <c r="B115" s="51"/>
      <c r="C115" s="52" t="s">
        <v>124</v>
      </c>
      <c r="D115" s="53"/>
      <c r="E115" s="54"/>
      <c r="F115" s="55"/>
      <c r="G115" s="56"/>
    </row>
    <row r="116" customFormat="false" ht="14.25" hidden="false" customHeight="false" outlineLevel="0" collapsed="false">
      <c r="A116" s="51"/>
      <c r="B116" s="51"/>
      <c r="C116" s="52" t="s">
        <v>125</v>
      </c>
      <c r="D116" s="53"/>
      <c r="E116" s="54"/>
      <c r="F116" s="55"/>
      <c r="G116" s="56"/>
    </row>
    <row r="117" customFormat="false" ht="36" hidden="false" customHeight="false" outlineLevel="0" collapsed="false">
      <c r="A117" s="51"/>
      <c r="B117" s="51"/>
      <c r="C117" s="52" t="s">
        <v>126</v>
      </c>
      <c r="D117" s="53"/>
      <c r="E117" s="54"/>
      <c r="F117" s="55"/>
      <c r="G117" s="56"/>
    </row>
    <row r="118" customFormat="false" ht="36" hidden="false" customHeight="false" outlineLevel="0" collapsed="false">
      <c r="A118" s="51"/>
      <c r="B118" s="51"/>
      <c r="C118" s="52" t="s">
        <v>127</v>
      </c>
      <c r="D118" s="53"/>
      <c r="E118" s="54"/>
      <c r="F118" s="55"/>
      <c r="G118" s="56"/>
    </row>
    <row r="119" customFormat="false" ht="24" hidden="false" customHeight="false" outlineLevel="0" collapsed="false">
      <c r="A119" s="51"/>
      <c r="B119" s="51"/>
      <c r="C119" s="52" t="s">
        <v>128</v>
      </c>
      <c r="D119" s="53"/>
      <c r="E119" s="54"/>
      <c r="F119" s="55"/>
      <c r="G119" s="56"/>
    </row>
    <row r="120" customFormat="false" ht="14.25" hidden="false" customHeight="false" outlineLevel="0" collapsed="false">
      <c r="A120" s="51"/>
      <c r="B120" s="51"/>
      <c r="C120" s="52" t="s">
        <v>129</v>
      </c>
      <c r="D120" s="53"/>
      <c r="E120" s="54"/>
      <c r="F120" s="55"/>
      <c r="G120" s="56"/>
    </row>
    <row r="121" customFormat="false" ht="14.25" hidden="false" customHeight="false" outlineLevel="0" collapsed="false">
      <c r="A121" s="51"/>
      <c r="B121" s="51"/>
      <c r="C121" s="52" t="s">
        <v>130</v>
      </c>
      <c r="D121" s="53"/>
      <c r="E121" s="54"/>
      <c r="F121" s="55"/>
      <c r="G121" s="56"/>
    </row>
    <row r="122" customFormat="false" ht="14.25" hidden="false" customHeight="false" outlineLevel="0" collapsed="false">
      <c r="A122" s="51"/>
      <c r="B122" s="51"/>
      <c r="C122" s="52" t="s">
        <v>131</v>
      </c>
      <c r="D122" s="53"/>
      <c r="E122" s="54"/>
      <c r="F122" s="55"/>
      <c r="G122" s="56"/>
    </row>
    <row r="123" customFormat="false" ht="16.5" hidden="false" customHeight="true" outlineLevel="0" collapsed="false">
      <c r="A123" s="51"/>
      <c r="B123" s="51"/>
      <c r="C123" s="52" t="s">
        <v>132</v>
      </c>
      <c r="D123" s="53"/>
      <c r="E123" s="54"/>
      <c r="F123" s="55"/>
      <c r="G123" s="56"/>
    </row>
    <row r="124" customFormat="false" ht="14.25" hidden="false" customHeight="false" outlineLevel="0" collapsed="false">
      <c r="A124" s="51"/>
      <c r="B124" s="51"/>
      <c r="C124" s="52" t="s">
        <v>133</v>
      </c>
      <c r="D124" s="53"/>
      <c r="E124" s="54"/>
      <c r="F124" s="55"/>
      <c r="G124" s="56"/>
    </row>
    <row r="125" customFormat="false" ht="72" hidden="false" customHeight="false" outlineLevel="0" collapsed="false">
      <c r="A125" s="51"/>
      <c r="B125" s="51"/>
      <c r="C125" s="52" t="s">
        <v>134</v>
      </c>
      <c r="D125" s="53"/>
      <c r="E125" s="54"/>
      <c r="F125" s="55"/>
      <c r="G125" s="56"/>
    </row>
    <row r="126" customFormat="false" ht="14.25" hidden="false" customHeight="false" outlineLevel="0" collapsed="false">
      <c r="A126" s="51"/>
      <c r="B126" s="51"/>
      <c r="C126" s="52" t="s">
        <v>135</v>
      </c>
      <c r="D126" s="53"/>
      <c r="E126" s="54"/>
      <c r="F126" s="55"/>
      <c r="G126" s="56"/>
    </row>
    <row r="127" customFormat="false" ht="36" hidden="false" customHeight="false" outlineLevel="0" collapsed="false">
      <c r="A127" s="51"/>
      <c r="B127" s="51"/>
      <c r="C127" s="52" t="s">
        <v>136</v>
      </c>
      <c r="D127" s="53"/>
      <c r="E127" s="54"/>
      <c r="F127" s="55"/>
      <c r="G127" s="56"/>
    </row>
    <row r="128" customFormat="false" ht="14.25" hidden="false" customHeight="false" outlineLevel="0" collapsed="false">
      <c r="A128" s="51"/>
      <c r="B128" s="51"/>
      <c r="C128" s="52" t="s">
        <v>137</v>
      </c>
      <c r="D128" s="53"/>
      <c r="E128" s="54"/>
      <c r="F128" s="55"/>
      <c r="G128" s="56"/>
    </row>
    <row r="129" customFormat="false" ht="48" hidden="false" customHeight="false" outlineLevel="0" collapsed="false">
      <c r="A129" s="51"/>
      <c r="B129" s="51"/>
      <c r="C129" s="52" t="s">
        <v>138</v>
      </c>
      <c r="D129" s="53"/>
      <c r="E129" s="54"/>
      <c r="F129" s="55"/>
      <c r="G129" s="56"/>
    </row>
    <row r="130" customFormat="false" ht="24" hidden="false" customHeight="false" outlineLevel="0" collapsed="false">
      <c r="A130" s="51"/>
      <c r="B130" s="51"/>
      <c r="C130" s="52" t="s">
        <v>139</v>
      </c>
      <c r="D130" s="53"/>
      <c r="E130" s="54"/>
      <c r="F130" s="55"/>
      <c r="G130" s="56"/>
    </row>
    <row r="131" customFormat="false" ht="14.25" hidden="false" customHeight="false" outlineLevel="0" collapsed="false">
      <c r="A131" s="51"/>
      <c r="B131" s="51"/>
      <c r="C131" s="52" t="s">
        <v>140</v>
      </c>
      <c r="D131" s="53"/>
      <c r="E131" s="54"/>
      <c r="F131" s="55"/>
      <c r="G131" s="56"/>
    </row>
    <row r="132" customFormat="false" ht="36" hidden="false" customHeight="false" outlineLevel="0" collapsed="false">
      <c r="A132" s="51"/>
      <c r="B132" s="51"/>
      <c r="C132" s="52" t="s">
        <v>141</v>
      </c>
      <c r="D132" s="53"/>
      <c r="E132" s="54"/>
      <c r="F132" s="55"/>
      <c r="G132" s="56"/>
    </row>
    <row r="133" customFormat="false" ht="14.25" hidden="false" customHeight="false" outlineLevel="0" collapsed="false">
      <c r="A133" s="51"/>
      <c r="B133" s="51"/>
      <c r="C133" s="52" t="s">
        <v>142</v>
      </c>
      <c r="D133" s="53"/>
      <c r="E133" s="54"/>
      <c r="F133" s="55"/>
      <c r="G133" s="56"/>
    </row>
    <row r="134" customFormat="false" ht="14.25" hidden="false" customHeight="false" outlineLevel="0" collapsed="false">
      <c r="A134" s="51"/>
      <c r="B134" s="51"/>
      <c r="C134" s="52" t="s">
        <v>143</v>
      </c>
      <c r="D134" s="53"/>
      <c r="E134" s="54"/>
      <c r="F134" s="55"/>
      <c r="G134" s="56"/>
    </row>
    <row r="135" customFormat="false" ht="14.25" hidden="false" customHeight="false" outlineLevel="0" collapsed="false">
      <c r="A135" s="51"/>
      <c r="B135" s="51"/>
      <c r="C135" s="52" t="s">
        <v>144</v>
      </c>
      <c r="D135" s="53"/>
      <c r="E135" s="54"/>
      <c r="F135" s="55"/>
      <c r="G135" s="56"/>
    </row>
    <row r="136" customFormat="false" ht="14.25" hidden="false" customHeight="false" outlineLevel="0" collapsed="false">
      <c r="A136" s="51"/>
      <c r="B136" s="51"/>
      <c r="C136" s="52" t="s">
        <v>145</v>
      </c>
      <c r="D136" s="53"/>
      <c r="E136" s="54"/>
      <c r="F136" s="55"/>
      <c r="G136" s="56"/>
    </row>
    <row r="137" customFormat="false" ht="15" hidden="false" customHeight="false" outlineLevel="0" collapsed="false">
      <c r="A137" s="58"/>
      <c r="B137" s="59"/>
      <c r="C137" s="60"/>
      <c r="D137" s="61"/>
      <c r="E137" s="62"/>
      <c r="F137" s="62"/>
      <c r="G137" s="56"/>
    </row>
    <row r="138" s="30" customFormat="true" ht="15.75" hidden="false" customHeight="false" outlineLevel="0" collapsed="false">
      <c r="A138" s="63"/>
      <c r="B138" s="64"/>
      <c r="C138" s="64"/>
      <c r="D138" s="65"/>
      <c r="E138" s="66" t="s">
        <v>146</v>
      </c>
      <c r="F138" s="66"/>
      <c r="G138" s="67" t="n">
        <f aca="false">SUM(G18:G137)</f>
        <v>78879.24</v>
      </c>
    </row>
    <row r="139" customFormat="false" ht="15.75" hidden="false" customHeight="false" outlineLevel="0" collapsed="false">
      <c r="A139" s="68"/>
      <c r="B139" s="69"/>
      <c r="C139" s="69"/>
      <c r="D139" s="70"/>
      <c r="E139" s="71"/>
      <c r="F139" s="72"/>
      <c r="G139" s="73"/>
    </row>
    <row r="140" customFormat="false" ht="15" hidden="false" customHeight="false" outlineLevel="0" collapsed="false">
      <c r="A140" s="74" t="s">
        <v>147</v>
      </c>
      <c r="B140" s="75"/>
      <c r="C140" s="76" t="s">
        <v>148</v>
      </c>
      <c r="D140" s="77"/>
      <c r="E140" s="78"/>
      <c r="F140" s="79"/>
      <c r="G140" s="80"/>
    </row>
    <row r="141" customFormat="false" ht="39" hidden="true" customHeight="true" outlineLevel="0" collapsed="false">
      <c r="A141" s="81"/>
      <c r="B141" s="82"/>
      <c r="C141" s="83" t="s">
        <v>149</v>
      </c>
      <c r="D141" s="84"/>
      <c r="E141" s="85"/>
      <c r="F141" s="86"/>
      <c r="G141" s="87"/>
    </row>
    <row r="142" customFormat="false" ht="17.25" hidden="false" customHeight="true" outlineLevel="0" collapsed="false">
      <c r="A142" s="81"/>
      <c r="B142" s="82"/>
      <c r="C142" s="83" t="s">
        <v>150</v>
      </c>
      <c r="D142" s="84"/>
      <c r="E142" s="85"/>
      <c r="F142" s="86"/>
      <c r="G142" s="87"/>
    </row>
    <row r="143" customFormat="false" ht="12.75" hidden="false" customHeight="true" outlineLevel="0" collapsed="false">
      <c r="A143" s="81"/>
      <c r="B143" s="82"/>
      <c r="C143" s="83" t="s">
        <v>151</v>
      </c>
      <c r="D143" s="84"/>
      <c r="E143" s="85"/>
      <c r="F143" s="86"/>
      <c r="G143" s="87"/>
    </row>
    <row r="144" customFormat="false" ht="15.75" hidden="false" customHeight="true" outlineLevel="0" collapsed="false">
      <c r="A144" s="45" t="s">
        <v>17</v>
      </c>
      <c r="B144" s="45" t="s">
        <v>18</v>
      </c>
      <c r="C144" s="46" t="s">
        <v>152</v>
      </c>
      <c r="D144" s="47" t="s">
        <v>20</v>
      </c>
      <c r="E144" s="48"/>
      <c r="F144" s="49"/>
      <c r="G144" s="50"/>
    </row>
    <row r="145" customFormat="false" ht="16.5" hidden="false" customHeight="true" outlineLevel="0" collapsed="false">
      <c r="A145" s="51"/>
      <c r="B145" s="51"/>
      <c r="C145" s="52" t="s">
        <v>153</v>
      </c>
      <c r="D145" s="53"/>
      <c r="E145" s="54" t="n">
        <v>4</v>
      </c>
      <c r="F145" s="55" t="n">
        <v>20507.43</v>
      </c>
      <c r="G145" s="56" t="n">
        <f aca="false">E145*F145</f>
        <v>82029.72</v>
      </c>
    </row>
    <row r="146" customFormat="false" ht="38.25" hidden="false" customHeight="true" outlineLevel="0" collapsed="false">
      <c r="A146" s="51"/>
      <c r="B146" s="51"/>
      <c r="C146" s="52" t="s">
        <v>154</v>
      </c>
      <c r="D146" s="53"/>
      <c r="E146" s="54"/>
      <c r="F146" s="55"/>
      <c r="G146" s="56"/>
    </row>
    <row r="147" customFormat="false" ht="17.25" hidden="false" customHeight="true" outlineLevel="0" collapsed="false">
      <c r="A147" s="51"/>
      <c r="B147" s="51"/>
      <c r="C147" s="52" t="s">
        <v>155</v>
      </c>
      <c r="D147" s="53"/>
      <c r="E147" s="54"/>
      <c r="F147" s="55"/>
      <c r="G147" s="56"/>
    </row>
    <row r="148" customFormat="false" ht="14.25" hidden="false" customHeight="false" outlineLevel="0" collapsed="false">
      <c r="A148" s="51"/>
      <c r="B148" s="51"/>
      <c r="C148" s="52" t="s">
        <v>156</v>
      </c>
      <c r="D148" s="53"/>
      <c r="E148" s="54"/>
      <c r="F148" s="55"/>
      <c r="G148" s="56"/>
    </row>
    <row r="149" customFormat="false" ht="14.25" hidden="false" customHeight="false" outlineLevel="0" collapsed="false">
      <c r="A149" s="51"/>
      <c r="B149" s="51"/>
      <c r="C149" s="88" t="s">
        <v>157</v>
      </c>
      <c r="D149" s="53"/>
      <c r="E149" s="54"/>
      <c r="F149" s="55"/>
      <c r="G149" s="56"/>
    </row>
    <row r="150" customFormat="false" ht="14.25" hidden="false" customHeight="false" outlineLevel="0" collapsed="false">
      <c r="A150" s="51"/>
      <c r="B150" s="51"/>
      <c r="C150" s="52" t="s">
        <v>158</v>
      </c>
      <c r="D150" s="53"/>
      <c r="E150" s="54"/>
      <c r="F150" s="55"/>
      <c r="G150" s="56"/>
    </row>
    <row r="151" customFormat="false" ht="24" hidden="false" customHeight="false" outlineLevel="0" collapsed="false">
      <c r="A151" s="51"/>
      <c r="B151" s="51"/>
      <c r="C151" s="52" t="s">
        <v>159</v>
      </c>
      <c r="D151" s="53"/>
      <c r="E151" s="54"/>
      <c r="F151" s="55"/>
      <c r="G151" s="56"/>
    </row>
    <row r="152" customFormat="false" ht="14.25" hidden="false" customHeight="false" outlineLevel="0" collapsed="false">
      <c r="A152" s="51"/>
      <c r="B152" s="51"/>
      <c r="C152" s="52" t="s">
        <v>160</v>
      </c>
      <c r="D152" s="53"/>
      <c r="E152" s="54"/>
      <c r="F152" s="55"/>
      <c r="G152" s="56"/>
    </row>
    <row r="153" customFormat="false" ht="14.25" hidden="false" customHeight="false" outlineLevel="0" collapsed="false">
      <c r="A153" s="51"/>
      <c r="B153" s="51"/>
      <c r="C153" s="52" t="s">
        <v>161</v>
      </c>
      <c r="D153" s="53"/>
      <c r="E153" s="54"/>
      <c r="F153" s="55"/>
      <c r="G153" s="56"/>
    </row>
    <row r="154" customFormat="false" ht="14.25" hidden="false" customHeight="false" outlineLevel="0" collapsed="false">
      <c r="A154" s="51"/>
      <c r="B154" s="51"/>
      <c r="C154" s="52" t="s">
        <v>162</v>
      </c>
      <c r="D154" s="53"/>
      <c r="E154" s="54"/>
      <c r="F154" s="55"/>
      <c r="G154" s="56"/>
    </row>
    <row r="155" customFormat="false" ht="14.25" hidden="false" customHeight="false" outlineLevel="0" collapsed="false">
      <c r="A155" s="51"/>
      <c r="B155" s="51"/>
      <c r="C155" s="52" t="s">
        <v>163</v>
      </c>
      <c r="D155" s="53"/>
      <c r="E155" s="54"/>
      <c r="F155" s="55"/>
      <c r="G155" s="56"/>
    </row>
    <row r="156" customFormat="false" ht="14.25" hidden="false" customHeight="false" outlineLevel="0" collapsed="false">
      <c r="A156" s="51"/>
      <c r="B156" s="51"/>
      <c r="C156" s="52" t="s">
        <v>164</v>
      </c>
      <c r="D156" s="53"/>
      <c r="E156" s="54"/>
      <c r="F156" s="55"/>
      <c r="G156" s="56"/>
    </row>
    <row r="157" customFormat="false" ht="24" hidden="false" customHeight="false" outlineLevel="0" collapsed="false">
      <c r="A157" s="51"/>
      <c r="B157" s="51"/>
      <c r="C157" s="52" t="s">
        <v>165</v>
      </c>
      <c r="D157" s="53"/>
      <c r="E157" s="54"/>
      <c r="F157" s="55"/>
      <c r="G157" s="56"/>
    </row>
    <row r="158" customFormat="false" ht="24" hidden="false" customHeight="false" outlineLevel="0" collapsed="false">
      <c r="A158" s="51"/>
      <c r="B158" s="51"/>
      <c r="C158" s="52" t="s">
        <v>166</v>
      </c>
      <c r="D158" s="53"/>
      <c r="E158" s="54"/>
      <c r="F158" s="55"/>
      <c r="G158" s="56"/>
    </row>
    <row r="159" customFormat="false" ht="14.25" hidden="false" customHeight="false" outlineLevel="0" collapsed="false">
      <c r="A159" s="51"/>
      <c r="B159" s="51"/>
      <c r="C159" s="52" t="s">
        <v>167</v>
      </c>
      <c r="D159" s="53"/>
      <c r="E159" s="54"/>
      <c r="F159" s="55"/>
      <c r="G159" s="56"/>
    </row>
    <row r="160" customFormat="false" ht="14.25" hidden="false" customHeight="false" outlineLevel="0" collapsed="false">
      <c r="A160" s="51"/>
      <c r="B160" s="51"/>
      <c r="C160" s="52" t="s">
        <v>168</v>
      </c>
      <c r="D160" s="53"/>
      <c r="E160" s="54"/>
      <c r="F160" s="55"/>
      <c r="G160" s="56"/>
    </row>
    <row r="161" customFormat="false" ht="14.25" hidden="false" customHeight="false" outlineLevel="0" collapsed="false">
      <c r="A161" s="51"/>
      <c r="B161" s="51"/>
      <c r="C161" s="52" t="s">
        <v>169</v>
      </c>
      <c r="D161" s="53"/>
      <c r="E161" s="54"/>
      <c r="F161" s="55"/>
      <c r="G161" s="56"/>
    </row>
    <row r="162" customFormat="false" ht="24" hidden="false" customHeight="false" outlineLevel="0" collapsed="false">
      <c r="A162" s="51"/>
      <c r="B162" s="51"/>
      <c r="C162" s="52" t="s">
        <v>170</v>
      </c>
      <c r="D162" s="53"/>
      <c r="E162" s="54"/>
      <c r="F162" s="55"/>
      <c r="G162" s="56"/>
    </row>
    <row r="163" customFormat="false" ht="24" hidden="false" customHeight="false" outlineLevel="0" collapsed="false">
      <c r="A163" s="51"/>
      <c r="B163" s="51"/>
      <c r="C163" s="52" t="s">
        <v>171</v>
      </c>
      <c r="D163" s="53"/>
      <c r="E163" s="54"/>
      <c r="F163" s="55"/>
      <c r="G163" s="56"/>
    </row>
    <row r="164" customFormat="false" ht="14.25" hidden="false" customHeight="false" outlineLevel="0" collapsed="false">
      <c r="A164" s="51"/>
      <c r="B164" s="51"/>
      <c r="C164" s="52" t="s">
        <v>172</v>
      </c>
      <c r="D164" s="53"/>
      <c r="E164" s="54"/>
      <c r="F164" s="55"/>
      <c r="G164" s="56"/>
    </row>
    <row r="165" customFormat="false" ht="14.25" hidden="false" customHeight="false" outlineLevel="0" collapsed="false">
      <c r="A165" s="51"/>
      <c r="B165" s="51"/>
      <c r="C165" s="52" t="s">
        <v>173</v>
      </c>
      <c r="D165" s="53"/>
      <c r="E165" s="54"/>
      <c r="F165" s="55"/>
      <c r="G165" s="56"/>
    </row>
    <row r="166" customFormat="false" ht="14.25" hidden="false" customHeight="false" outlineLevel="0" collapsed="false">
      <c r="A166" s="51"/>
      <c r="B166" s="51"/>
      <c r="C166" s="52" t="s">
        <v>174</v>
      </c>
      <c r="D166" s="53"/>
      <c r="E166" s="54"/>
      <c r="F166" s="55"/>
      <c r="G166" s="56"/>
    </row>
    <row r="167" customFormat="false" ht="14.25" hidden="false" customHeight="false" outlineLevel="0" collapsed="false">
      <c r="A167" s="51"/>
      <c r="B167" s="51"/>
      <c r="C167" s="88" t="s">
        <v>175</v>
      </c>
      <c r="D167" s="53"/>
      <c r="E167" s="54"/>
      <c r="F167" s="55"/>
      <c r="G167" s="56"/>
    </row>
    <row r="168" customFormat="false" ht="24" hidden="false" customHeight="false" outlineLevel="0" collapsed="false">
      <c r="A168" s="51"/>
      <c r="B168" s="51"/>
      <c r="C168" s="52" t="s">
        <v>176</v>
      </c>
      <c r="D168" s="53"/>
      <c r="E168" s="54"/>
      <c r="F168" s="55"/>
      <c r="G168" s="56"/>
    </row>
    <row r="169" customFormat="false" ht="14.25" hidden="false" customHeight="false" outlineLevel="0" collapsed="false">
      <c r="A169" s="51"/>
      <c r="B169" s="51"/>
      <c r="C169" s="52" t="s">
        <v>177</v>
      </c>
      <c r="D169" s="53"/>
      <c r="E169" s="54"/>
      <c r="F169" s="55"/>
      <c r="G169" s="56"/>
    </row>
    <row r="170" customFormat="false" ht="14.25" hidden="false" customHeight="false" outlineLevel="0" collapsed="false">
      <c r="A170" s="51"/>
      <c r="B170" s="51"/>
      <c r="C170" s="52" t="s">
        <v>178</v>
      </c>
      <c r="D170" s="53"/>
      <c r="E170" s="54"/>
      <c r="F170" s="55"/>
      <c r="G170" s="56"/>
    </row>
    <row r="171" customFormat="false" ht="24" hidden="false" customHeight="false" outlineLevel="0" collapsed="false">
      <c r="A171" s="51"/>
      <c r="B171" s="51"/>
      <c r="C171" s="52" t="s">
        <v>179</v>
      </c>
      <c r="D171" s="53"/>
      <c r="E171" s="54"/>
      <c r="F171" s="55"/>
      <c r="G171" s="56"/>
    </row>
    <row r="172" customFormat="false" ht="36" hidden="false" customHeight="false" outlineLevel="0" collapsed="false">
      <c r="A172" s="51"/>
      <c r="B172" s="51"/>
      <c r="C172" s="52" t="s">
        <v>180</v>
      </c>
      <c r="D172" s="53"/>
      <c r="E172" s="54"/>
      <c r="F172" s="55"/>
      <c r="G172" s="56"/>
    </row>
    <row r="173" customFormat="false" ht="14.25" hidden="false" customHeight="false" outlineLevel="0" collapsed="false">
      <c r="A173" s="51"/>
      <c r="B173" s="51"/>
      <c r="C173" s="52" t="s">
        <v>181</v>
      </c>
      <c r="D173" s="53"/>
      <c r="E173" s="54"/>
      <c r="F173" s="55"/>
      <c r="G173" s="56"/>
    </row>
    <row r="174" customFormat="false" ht="14.25" hidden="false" customHeight="false" outlineLevel="0" collapsed="false">
      <c r="A174" s="51"/>
      <c r="B174" s="51"/>
      <c r="C174" s="52" t="s">
        <v>182</v>
      </c>
      <c r="D174" s="53"/>
      <c r="E174" s="54"/>
      <c r="F174" s="55"/>
      <c r="G174" s="56"/>
    </row>
    <row r="175" customFormat="false" ht="14.25" hidden="false" customHeight="false" outlineLevel="0" collapsed="false">
      <c r="A175" s="51"/>
      <c r="B175" s="51"/>
      <c r="C175" s="52" t="s">
        <v>183</v>
      </c>
      <c r="D175" s="53"/>
      <c r="E175" s="54"/>
      <c r="F175" s="55"/>
      <c r="G175" s="56"/>
    </row>
    <row r="176" customFormat="false" ht="14.25" hidden="false" customHeight="false" outlineLevel="0" collapsed="false">
      <c r="A176" s="51"/>
      <c r="B176" s="51"/>
      <c r="C176" s="52" t="s">
        <v>184</v>
      </c>
      <c r="D176" s="53"/>
      <c r="E176" s="54"/>
      <c r="F176" s="55"/>
      <c r="G176" s="56"/>
    </row>
    <row r="177" customFormat="false" ht="14.25" hidden="false" customHeight="false" outlineLevel="0" collapsed="false">
      <c r="A177" s="51"/>
      <c r="B177" s="51"/>
      <c r="C177" s="52" t="s">
        <v>185</v>
      </c>
      <c r="D177" s="53"/>
      <c r="E177" s="54"/>
      <c r="F177" s="55"/>
      <c r="G177" s="56"/>
    </row>
    <row r="178" customFormat="false" ht="14.25" hidden="false" customHeight="false" outlineLevel="0" collapsed="false">
      <c r="A178" s="51"/>
      <c r="B178" s="51"/>
      <c r="C178" s="52" t="s">
        <v>186</v>
      </c>
      <c r="D178" s="53"/>
      <c r="E178" s="54"/>
      <c r="F178" s="55"/>
      <c r="G178" s="56"/>
    </row>
    <row r="179" customFormat="false" ht="14.25" hidden="false" customHeight="false" outlineLevel="0" collapsed="false">
      <c r="A179" s="51"/>
      <c r="B179" s="51"/>
      <c r="C179" s="52" t="s">
        <v>187</v>
      </c>
      <c r="D179" s="53"/>
      <c r="E179" s="54"/>
      <c r="F179" s="55"/>
      <c r="G179" s="56"/>
    </row>
    <row r="180" customFormat="false" ht="14.25" hidden="false" customHeight="false" outlineLevel="0" collapsed="false">
      <c r="A180" s="51"/>
      <c r="B180" s="51"/>
      <c r="C180" s="52" t="s">
        <v>188</v>
      </c>
      <c r="D180" s="53"/>
      <c r="E180" s="54"/>
      <c r="F180" s="55"/>
      <c r="G180" s="56"/>
    </row>
    <row r="181" customFormat="false" ht="14.25" hidden="false" customHeight="false" outlineLevel="0" collapsed="false">
      <c r="A181" s="51"/>
      <c r="B181" s="51"/>
      <c r="C181" s="52" t="s">
        <v>189</v>
      </c>
      <c r="D181" s="53"/>
      <c r="E181" s="54"/>
      <c r="F181" s="55"/>
      <c r="G181" s="56"/>
    </row>
    <row r="182" customFormat="false" ht="14.25" hidden="false" customHeight="false" outlineLevel="0" collapsed="false">
      <c r="A182" s="51"/>
      <c r="B182" s="51"/>
      <c r="C182" s="52" t="s">
        <v>190</v>
      </c>
      <c r="D182" s="53"/>
      <c r="E182" s="54"/>
      <c r="F182" s="55"/>
      <c r="G182" s="56"/>
    </row>
    <row r="183" customFormat="false" ht="14.25" hidden="false" customHeight="false" outlineLevel="0" collapsed="false">
      <c r="A183" s="51"/>
      <c r="B183" s="51"/>
      <c r="C183" s="52" t="s">
        <v>191</v>
      </c>
      <c r="D183" s="53"/>
      <c r="E183" s="54"/>
      <c r="F183" s="55"/>
      <c r="G183" s="56"/>
    </row>
    <row r="184" customFormat="false" ht="24" hidden="false" customHeight="false" outlineLevel="0" collapsed="false">
      <c r="A184" s="51"/>
      <c r="B184" s="51"/>
      <c r="C184" s="52" t="s">
        <v>192</v>
      </c>
      <c r="D184" s="53"/>
      <c r="E184" s="54"/>
      <c r="F184" s="55"/>
      <c r="G184" s="56"/>
    </row>
    <row r="185" customFormat="false" ht="14.25" hidden="false" customHeight="false" outlineLevel="0" collapsed="false">
      <c r="A185" s="51"/>
      <c r="B185" s="51"/>
      <c r="C185" s="52" t="s">
        <v>193</v>
      </c>
      <c r="D185" s="53"/>
      <c r="E185" s="54"/>
      <c r="F185" s="55"/>
      <c r="G185" s="56"/>
    </row>
    <row r="186" customFormat="false" ht="14.25" hidden="false" customHeight="false" outlineLevel="0" collapsed="false">
      <c r="A186" s="51"/>
      <c r="B186" s="51"/>
      <c r="C186" s="52" t="s">
        <v>194</v>
      </c>
      <c r="D186" s="53"/>
      <c r="E186" s="54"/>
      <c r="F186" s="55"/>
      <c r="G186" s="56"/>
    </row>
    <row r="187" customFormat="false" ht="14.25" hidden="false" customHeight="false" outlineLevel="0" collapsed="false">
      <c r="A187" s="51"/>
      <c r="B187" s="51"/>
      <c r="C187" s="52" t="s">
        <v>195</v>
      </c>
      <c r="D187" s="53"/>
      <c r="E187" s="54"/>
      <c r="F187" s="55"/>
      <c r="G187" s="56"/>
    </row>
    <row r="188" customFormat="false" ht="14.25" hidden="false" customHeight="false" outlineLevel="0" collapsed="false">
      <c r="A188" s="51"/>
      <c r="B188" s="51"/>
      <c r="C188" s="52" t="s">
        <v>196</v>
      </c>
      <c r="D188" s="53"/>
      <c r="E188" s="54"/>
      <c r="F188" s="55"/>
      <c r="G188" s="56"/>
    </row>
    <row r="189" customFormat="false" ht="14.25" hidden="false" customHeight="false" outlineLevel="0" collapsed="false">
      <c r="A189" s="51"/>
      <c r="B189" s="51"/>
      <c r="C189" s="89" t="s">
        <v>197</v>
      </c>
      <c r="D189" s="53"/>
      <c r="E189" s="54"/>
      <c r="F189" s="55"/>
      <c r="G189" s="56"/>
    </row>
    <row r="190" customFormat="false" ht="14.25" hidden="false" customHeight="false" outlineLevel="0" collapsed="false">
      <c r="A190" s="51"/>
      <c r="B190" s="51"/>
      <c r="C190" s="52" t="s">
        <v>198</v>
      </c>
      <c r="D190" s="53"/>
      <c r="E190" s="54"/>
      <c r="F190" s="55"/>
      <c r="G190" s="56"/>
    </row>
    <row r="191" customFormat="false" ht="14.25" hidden="false" customHeight="false" outlineLevel="0" collapsed="false">
      <c r="A191" s="51"/>
      <c r="B191" s="51"/>
      <c r="C191" s="90" t="s">
        <v>199</v>
      </c>
      <c r="D191" s="53"/>
      <c r="E191" s="54"/>
      <c r="F191" s="55"/>
      <c r="G191" s="56"/>
    </row>
    <row r="192" customFormat="false" ht="48" hidden="false" customHeight="false" outlineLevel="0" collapsed="false">
      <c r="A192" s="51"/>
      <c r="B192" s="51"/>
      <c r="C192" s="52" t="s">
        <v>200</v>
      </c>
      <c r="D192" s="53"/>
      <c r="E192" s="54"/>
      <c r="F192" s="55"/>
      <c r="G192" s="56"/>
    </row>
    <row r="193" customFormat="false" ht="14.25" hidden="false" customHeight="false" outlineLevel="0" collapsed="false">
      <c r="A193" s="45" t="s">
        <v>56</v>
      </c>
      <c r="B193" s="45" t="s">
        <v>18</v>
      </c>
      <c r="C193" s="46" t="s">
        <v>73</v>
      </c>
      <c r="D193" s="47" t="s">
        <v>20</v>
      </c>
      <c r="E193" s="48"/>
      <c r="F193" s="49"/>
      <c r="G193" s="50" t="n">
        <f aca="false">E193*F193</f>
        <v>0</v>
      </c>
    </row>
    <row r="194" customFormat="false" ht="24" hidden="false" customHeight="false" outlineLevel="0" collapsed="false">
      <c r="A194" s="91"/>
      <c r="B194" s="91"/>
      <c r="C194" s="92" t="s">
        <v>74</v>
      </c>
      <c r="D194" s="93"/>
      <c r="E194" s="94" t="n">
        <v>4</v>
      </c>
      <c r="F194" s="95" t="n">
        <v>2031.77</v>
      </c>
      <c r="G194" s="96" t="n">
        <f aca="false">E194*F194</f>
        <v>8127.08</v>
      </c>
    </row>
    <row r="195" customFormat="false" ht="14.25" hidden="false" customHeight="false" outlineLevel="0" collapsed="false">
      <c r="A195" s="51"/>
      <c r="B195" s="51"/>
      <c r="C195" s="52" t="s">
        <v>75</v>
      </c>
      <c r="D195" s="53"/>
      <c r="E195" s="54"/>
      <c r="F195" s="55"/>
      <c r="G195" s="56"/>
    </row>
    <row r="196" customFormat="false" ht="14.25" hidden="false" customHeight="false" outlineLevel="0" collapsed="false">
      <c r="A196" s="51"/>
      <c r="B196" s="51"/>
      <c r="C196" s="52" t="s">
        <v>76</v>
      </c>
      <c r="D196" s="53"/>
      <c r="E196" s="54"/>
      <c r="F196" s="55"/>
      <c r="G196" s="56"/>
    </row>
    <row r="197" customFormat="false" ht="14.25" hidden="false" customHeight="false" outlineLevel="0" collapsed="false">
      <c r="A197" s="91"/>
      <c r="B197" s="91"/>
      <c r="C197" s="52" t="s">
        <v>77</v>
      </c>
      <c r="D197" s="53"/>
      <c r="E197" s="54"/>
      <c r="F197" s="55"/>
      <c r="G197" s="56"/>
    </row>
    <row r="198" customFormat="false" ht="14.25" hidden="false" customHeight="false" outlineLevel="0" collapsed="false">
      <c r="A198" s="51"/>
      <c r="B198" s="51"/>
      <c r="C198" s="52" t="s">
        <v>78</v>
      </c>
      <c r="D198" s="53"/>
      <c r="E198" s="54"/>
      <c r="F198" s="55"/>
      <c r="G198" s="56"/>
    </row>
    <row r="199" customFormat="false" ht="14.25" hidden="false" customHeight="false" outlineLevel="0" collapsed="false">
      <c r="A199" s="51"/>
      <c r="B199" s="51"/>
      <c r="C199" s="52" t="s">
        <v>79</v>
      </c>
      <c r="D199" s="53"/>
      <c r="E199" s="54"/>
      <c r="F199" s="55"/>
      <c r="G199" s="56"/>
    </row>
    <row r="200" customFormat="false" ht="14.25" hidden="false" customHeight="false" outlineLevel="0" collapsed="false">
      <c r="A200" s="51"/>
      <c r="B200" s="51"/>
      <c r="C200" s="52" t="s">
        <v>80</v>
      </c>
      <c r="D200" s="53"/>
      <c r="E200" s="54"/>
      <c r="F200" s="55"/>
      <c r="G200" s="56"/>
    </row>
    <row r="201" customFormat="false" ht="14.25" hidden="false" customHeight="false" outlineLevel="0" collapsed="false">
      <c r="A201" s="51"/>
      <c r="B201" s="51"/>
      <c r="C201" s="52" t="s">
        <v>81</v>
      </c>
      <c r="D201" s="53"/>
      <c r="E201" s="54"/>
      <c r="F201" s="55"/>
      <c r="G201" s="56"/>
    </row>
    <row r="202" customFormat="false" ht="14.25" hidden="false" customHeight="false" outlineLevel="0" collapsed="false">
      <c r="A202" s="51"/>
      <c r="B202" s="51"/>
      <c r="C202" s="52" t="s">
        <v>82</v>
      </c>
      <c r="D202" s="53"/>
      <c r="E202" s="54"/>
      <c r="F202" s="55"/>
      <c r="G202" s="56"/>
    </row>
    <row r="203" customFormat="false" ht="14.25" hidden="false" customHeight="false" outlineLevel="0" collapsed="false">
      <c r="A203" s="51"/>
      <c r="B203" s="51"/>
      <c r="C203" s="52" t="s">
        <v>83</v>
      </c>
      <c r="D203" s="53"/>
      <c r="E203" s="54"/>
      <c r="F203" s="55"/>
      <c r="G203" s="56"/>
    </row>
    <row r="204" customFormat="false" ht="14.25" hidden="false" customHeight="false" outlineLevel="0" collapsed="false">
      <c r="A204" s="51"/>
      <c r="B204" s="51"/>
      <c r="C204" s="52" t="s">
        <v>201</v>
      </c>
      <c r="D204" s="53"/>
      <c r="E204" s="54"/>
      <c r="F204" s="55"/>
      <c r="G204" s="56"/>
    </row>
    <row r="205" customFormat="false" ht="14.25" hidden="false" customHeight="false" outlineLevel="0" collapsed="false">
      <c r="A205" s="45" t="s">
        <v>72</v>
      </c>
      <c r="B205" s="45" t="s">
        <v>18</v>
      </c>
      <c r="C205" s="46" t="s">
        <v>86</v>
      </c>
      <c r="D205" s="47" t="s">
        <v>20</v>
      </c>
      <c r="E205" s="48"/>
      <c r="F205" s="49"/>
      <c r="G205" s="50" t="n">
        <f aca="false">E205*F205</f>
        <v>0</v>
      </c>
    </row>
    <row r="206" customFormat="false" ht="14.25" hidden="false" customHeight="false" outlineLevel="0" collapsed="false">
      <c r="A206" s="51"/>
      <c r="B206" s="51"/>
      <c r="C206" s="52" t="s">
        <v>87</v>
      </c>
      <c r="D206" s="53"/>
      <c r="E206" s="54" t="n">
        <v>4</v>
      </c>
      <c r="F206" s="95" t="n">
        <v>1540.12</v>
      </c>
      <c r="G206" s="96" t="n">
        <f aca="false">E206*F206</f>
        <v>6160.48</v>
      </c>
    </row>
    <row r="207" customFormat="false" ht="14.25" hidden="false" customHeight="false" outlineLevel="0" collapsed="false">
      <c r="A207" s="51"/>
      <c r="B207" s="51"/>
      <c r="C207" s="52" t="s">
        <v>88</v>
      </c>
      <c r="D207" s="53"/>
      <c r="E207" s="54"/>
      <c r="F207" s="55"/>
      <c r="G207" s="56"/>
    </row>
    <row r="208" customFormat="false" ht="36" hidden="false" customHeight="false" outlineLevel="0" collapsed="false">
      <c r="A208" s="51"/>
      <c r="B208" s="51"/>
      <c r="C208" s="52" t="s">
        <v>89</v>
      </c>
      <c r="D208" s="53"/>
      <c r="E208" s="54"/>
      <c r="F208" s="55"/>
      <c r="G208" s="56"/>
    </row>
    <row r="209" customFormat="false" ht="14.25" hidden="false" customHeight="false" outlineLevel="0" collapsed="false">
      <c r="A209" s="45" t="s">
        <v>85</v>
      </c>
      <c r="B209" s="45" t="s">
        <v>18</v>
      </c>
      <c r="C209" s="46" t="s">
        <v>202</v>
      </c>
      <c r="D209" s="47" t="s">
        <v>20</v>
      </c>
      <c r="E209" s="48"/>
      <c r="F209" s="49"/>
      <c r="G209" s="50" t="n">
        <f aca="false">E209*F209</f>
        <v>0</v>
      </c>
    </row>
    <row r="210" customFormat="false" ht="14.25" hidden="false" customHeight="false" outlineLevel="0" collapsed="false">
      <c r="A210" s="97"/>
      <c r="B210" s="97"/>
      <c r="C210" s="92" t="s">
        <v>92</v>
      </c>
      <c r="D210" s="93"/>
      <c r="E210" s="94" t="n">
        <v>4</v>
      </c>
      <c r="F210" s="95" t="n">
        <v>1029.83</v>
      </c>
      <c r="G210" s="96" t="n">
        <f aca="false">E210*F210</f>
        <v>4119.32</v>
      </c>
    </row>
    <row r="211" customFormat="false" ht="14.25" hidden="false" customHeight="false" outlineLevel="0" collapsed="false">
      <c r="A211" s="51"/>
      <c r="B211" s="51"/>
      <c r="C211" s="52" t="s">
        <v>93</v>
      </c>
      <c r="D211" s="53"/>
      <c r="E211" s="54"/>
      <c r="F211" s="55"/>
      <c r="G211" s="56"/>
    </row>
    <row r="212" customFormat="false" ht="14.25" hidden="false" customHeight="false" outlineLevel="0" collapsed="false">
      <c r="A212" s="51"/>
      <c r="B212" s="51"/>
      <c r="C212" s="52" t="s">
        <v>94</v>
      </c>
      <c r="D212" s="53"/>
      <c r="E212" s="54"/>
      <c r="F212" s="55"/>
      <c r="G212" s="56"/>
    </row>
    <row r="213" customFormat="false" ht="14.25" hidden="false" customHeight="false" outlineLevel="0" collapsed="false">
      <c r="A213" s="91"/>
      <c r="B213" s="91"/>
      <c r="C213" s="52" t="s">
        <v>95</v>
      </c>
      <c r="D213" s="53"/>
      <c r="E213" s="54"/>
      <c r="F213" s="55"/>
      <c r="G213" s="56"/>
    </row>
    <row r="214" customFormat="false" ht="14.25" hidden="false" customHeight="false" outlineLevel="0" collapsed="false">
      <c r="A214" s="51"/>
      <c r="B214" s="51"/>
      <c r="C214" s="52" t="s">
        <v>96</v>
      </c>
      <c r="D214" s="53"/>
      <c r="E214" s="54"/>
      <c r="F214" s="55"/>
      <c r="G214" s="56"/>
    </row>
    <row r="215" customFormat="false" ht="14.25" hidden="false" customHeight="false" outlineLevel="0" collapsed="false">
      <c r="A215" s="51"/>
      <c r="B215" s="51"/>
      <c r="C215" s="52" t="s">
        <v>97</v>
      </c>
      <c r="D215" s="53"/>
      <c r="E215" s="54"/>
      <c r="F215" s="55"/>
      <c r="G215" s="56"/>
    </row>
    <row r="216" customFormat="false" ht="14.25" hidden="false" customHeight="false" outlineLevel="0" collapsed="false">
      <c r="A216" s="51"/>
      <c r="B216" s="51"/>
      <c r="C216" s="52" t="s">
        <v>98</v>
      </c>
      <c r="D216" s="53"/>
      <c r="E216" s="54"/>
      <c r="F216" s="55"/>
      <c r="G216" s="56"/>
    </row>
    <row r="217" customFormat="false" ht="14.25" hidden="false" customHeight="false" outlineLevel="0" collapsed="false">
      <c r="A217" s="51"/>
      <c r="B217" s="51"/>
      <c r="C217" s="52" t="s">
        <v>99</v>
      </c>
      <c r="D217" s="53"/>
      <c r="E217" s="54"/>
      <c r="F217" s="55"/>
      <c r="G217" s="56"/>
    </row>
    <row r="218" customFormat="false" ht="14.25" hidden="false" customHeight="false" outlineLevel="0" collapsed="false">
      <c r="A218" s="45" t="s">
        <v>90</v>
      </c>
      <c r="B218" s="45" t="s">
        <v>18</v>
      </c>
      <c r="C218" s="46" t="s">
        <v>101</v>
      </c>
      <c r="D218" s="47" t="s">
        <v>20</v>
      </c>
      <c r="E218" s="48"/>
      <c r="F218" s="49"/>
      <c r="G218" s="50" t="n">
        <f aca="false">E218*F218</f>
        <v>0</v>
      </c>
    </row>
    <row r="219" customFormat="false" ht="14.25" hidden="false" customHeight="false" outlineLevel="0" collapsed="false">
      <c r="A219" s="91"/>
      <c r="B219" s="91"/>
      <c r="C219" s="92" t="s">
        <v>102</v>
      </c>
      <c r="D219" s="93"/>
      <c r="E219" s="94" t="n">
        <v>1</v>
      </c>
      <c r="F219" s="95" t="n">
        <v>9200</v>
      </c>
      <c r="G219" s="96" t="n">
        <f aca="false">E219*F219</f>
        <v>9200</v>
      </c>
    </row>
    <row r="220" customFormat="false" ht="14.25" hidden="false" customHeight="false" outlineLevel="0" collapsed="false">
      <c r="A220" s="51"/>
      <c r="B220" s="51"/>
      <c r="C220" s="52" t="s">
        <v>103</v>
      </c>
      <c r="D220" s="53"/>
      <c r="E220" s="54"/>
      <c r="F220" s="55"/>
      <c r="G220" s="56"/>
    </row>
    <row r="221" customFormat="false" ht="14.25" hidden="false" customHeight="false" outlineLevel="0" collapsed="false">
      <c r="A221" s="51"/>
      <c r="B221" s="51"/>
      <c r="C221" s="52" t="s">
        <v>104</v>
      </c>
      <c r="D221" s="53"/>
      <c r="E221" s="54"/>
      <c r="F221" s="55"/>
      <c r="G221" s="56"/>
    </row>
    <row r="222" customFormat="false" ht="14.25" hidden="false" customHeight="false" outlineLevel="0" collapsed="false">
      <c r="A222" s="91"/>
      <c r="B222" s="91"/>
      <c r="C222" s="52" t="s">
        <v>105</v>
      </c>
      <c r="D222" s="53"/>
      <c r="E222" s="54"/>
      <c r="F222" s="55"/>
      <c r="G222" s="56"/>
    </row>
    <row r="223" customFormat="false" ht="14.25" hidden="false" customHeight="false" outlineLevel="0" collapsed="false">
      <c r="A223" s="51"/>
      <c r="B223" s="51"/>
      <c r="C223" s="52" t="s">
        <v>106</v>
      </c>
      <c r="D223" s="53"/>
      <c r="E223" s="54"/>
      <c r="F223" s="55"/>
      <c r="G223" s="56"/>
    </row>
    <row r="224" customFormat="false" ht="14.25" hidden="false" customHeight="false" outlineLevel="0" collapsed="false">
      <c r="A224" s="51"/>
      <c r="B224" s="51"/>
      <c r="C224" s="52" t="s">
        <v>107</v>
      </c>
      <c r="D224" s="53"/>
      <c r="E224" s="54"/>
      <c r="F224" s="55"/>
      <c r="G224" s="56"/>
    </row>
    <row r="225" customFormat="false" ht="14.25" hidden="false" customHeight="false" outlineLevel="0" collapsed="false">
      <c r="A225" s="51"/>
      <c r="B225" s="51"/>
      <c r="C225" s="52" t="s">
        <v>108</v>
      </c>
      <c r="D225" s="53"/>
      <c r="E225" s="54"/>
      <c r="F225" s="55"/>
      <c r="G225" s="56"/>
    </row>
    <row r="226" customFormat="false" ht="14.25" hidden="false" customHeight="false" outlineLevel="0" collapsed="false">
      <c r="A226" s="51"/>
      <c r="B226" s="51"/>
      <c r="C226" s="52" t="s">
        <v>109</v>
      </c>
      <c r="D226" s="53"/>
      <c r="E226" s="54"/>
      <c r="F226" s="55"/>
      <c r="G226" s="56"/>
    </row>
    <row r="227" customFormat="false" ht="14.25" hidden="false" customHeight="false" outlineLevel="0" collapsed="false">
      <c r="A227" s="51"/>
      <c r="B227" s="51"/>
      <c r="C227" s="52" t="s">
        <v>110</v>
      </c>
      <c r="D227" s="53"/>
      <c r="E227" s="54"/>
      <c r="F227" s="55"/>
      <c r="G227" s="56"/>
    </row>
    <row r="228" customFormat="false" ht="14.25" hidden="false" customHeight="false" outlineLevel="0" collapsed="false">
      <c r="A228" s="45" t="s">
        <v>100</v>
      </c>
      <c r="B228" s="45" t="s">
        <v>18</v>
      </c>
      <c r="C228" s="46" t="s">
        <v>203</v>
      </c>
      <c r="D228" s="47" t="s">
        <v>20</v>
      </c>
      <c r="E228" s="48"/>
      <c r="F228" s="49"/>
      <c r="G228" s="50" t="n">
        <f aca="false">E228*F228</f>
        <v>0</v>
      </c>
    </row>
    <row r="229" customFormat="false" ht="14.25" hidden="false" customHeight="false" outlineLevel="0" collapsed="false">
      <c r="A229" s="51"/>
      <c r="B229" s="51"/>
      <c r="C229" s="52" t="s">
        <v>113</v>
      </c>
      <c r="D229" s="53"/>
      <c r="E229" s="54" t="n">
        <v>1</v>
      </c>
      <c r="F229" s="98" t="n">
        <v>12330</v>
      </c>
      <c r="G229" s="98" t="n">
        <f aca="false">E229*F229</f>
        <v>12330</v>
      </c>
    </row>
    <row r="230" customFormat="false" ht="24" hidden="false" customHeight="false" outlineLevel="0" collapsed="false">
      <c r="A230" s="51"/>
      <c r="B230" s="51"/>
      <c r="C230" s="52" t="s">
        <v>114</v>
      </c>
      <c r="D230" s="53"/>
      <c r="E230" s="54"/>
      <c r="F230" s="55"/>
      <c r="G230" s="56"/>
    </row>
    <row r="231" customFormat="false" ht="14.25" hidden="false" customHeight="false" outlineLevel="0" collapsed="false">
      <c r="A231" s="51"/>
      <c r="B231" s="51"/>
      <c r="C231" s="52" t="s">
        <v>115</v>
      </c>
      <c r="D231" s="53"/>
      <c r="E231" s="54"/>
      <c r="F231" s="55"/>
      <c r="G231" s="56"/>
    </row>
    <row r="232" customFormat="false" ht="24" hidden="false" customHeight="false" outlineLevel="0" collapsed="false">
      <c r="A232" s="91"/>
      <c r="B232" s="91"/>
      <c r="C232" s="52" t="s">
        <v>116</v>
      </c>
      <c r="D232" s="53"/>
      <c r="E232" s="54"/>
      <c r="F232" s="55"/>
      <c r="G232" s="56"/>
    </row>
    <row r="233" customFormat="false" ht="24" hidden="false" customHeight="false" outlineLevel="0" collapsed="false">
      <c r="A233" s="51"/>
      <c r="B233" s="51"/>
      <c r="C233" s="52" t="s">
        <v>117</v>
      </c>
      <c r="D233" s="53"/>
      <c r="E233" s="54"/>
      <c r="F233" s="55"/>
      <c r="G233" s="56"/>
    </row>
    <row r="234" customFormat="false" ht="24" hidden="false" customHeight="false" outlineLevel="0" collapsed="false">
      <c r="A234" s="51"/>
      <c r="B234" s="51"/>
      <c r="C234" s="52" t="s">
        <v>118</v>
      </c>
      <c r="D234" s="53"/>
      <c r="E234" s="54"/>
      <c r="F234" s="55"/>
      <c r="G234" s="56"/>
    </row>
    <row r="235" customFormat="false" ht="60" hidden="false" customHeight="false" outlineLevel="0" collapsed="false">
      <c r="A235" s="51"/>
      <c r="B235" s="51"/>
      <c r="C235" s="52" t="s">
        <v>119</v>
      </c>
      <c r="D235" s="53"/>
      <c r="E235" s="54"/>
      <c r="F235" s="55"/>
      <c r="G235" s="56"/>
    </row>
    <row r="236" customFormat="false" ht="14.25" hidden="false" customHeight="false" outlineLevel="0" collapsed="false">
      <c r="A236" s="51"/>
      <c r="B236" s="51"/>
      <c r="C236" s="52" t="s">
        <v>120</v>
      </c>
      <c r="D236" s="53"/>
      <c r="E236" s="54"/>
      <c r="F236" s="55"/>
      <c r="G236" s="56"/>
    </row>
    <row r="237" customFormat="false" ht="24" hidden="false" customHeight="false" outlineLevel="0" collapsed="false">
      <c r="A237" s="51"/>
      <c r="B237" s="51"/>
      <c r="C237" s="52" t="s">
        <v>204</v>
      </c>
      <c r="D237" s="53"/>
      <c r="E237" s="54"/>
      <c r="F237" s="55"/>
      <c r="G237" s="56"/>
    </row>
    <row r="238" customFormat="false" ht="23.95" hidden="false" customHeight="false" outlineLevel="0" collapsed="false">
      <c r="A238" s="51"/>
      <c r="B238" s="51"/>
      <c r="C238" s="52" t="s">
        <v>205</v>
      </c>
      <c r="D238" s="53"/>
      <c r="E238" s="54"/>
      <c r="F238" s="55"/>
      <c r="G238" s="56"/>
    </row>
    <row r="239" customFormat="false" ht="14.25" hidden="false" customHeight="false" outlineLevel="0" collapsed="false">
      <c r="A239" s="51"/>
      <c r="B239" s="51"/>
      <c r="C239" s="52" t="s">
        <v>123</v>
      </c>
      <c r="D239" s="53"/>
      <c r="E239" s="54"/>
      <c r="F239" s="55"/>
      <c r="G239" s="56"/>
    </row>
    <row r="240" customFormat="false" ht="35.2" hidden="false" customHeight="false" outlineLevel="0" collapsed="false">
      <c r="A240" s="51"/>
      <c r="B240" s="51"/>
      <c r="C240" s="52" t="s">
        <v>124</v>
      </c>
      <c r="D240" s="53"/>
      <c r="E240" s="54"/>
      <c r="F240" s="55"/>
      <c r="G240" s="56"/>
    </row>
    <row r="241" customFormat="false" ht="14.25" hidden="false" customHeight="false" outlineLevel="0" collapsed="false">
      <c r="A241" s="51"/>
      <c r="B241" s="51"/>
      <c r="C241" s="52" t="s">
        <v>206</v>
      </c>
      <c r="D241" s="53"/>
      <c r="E241" s="54"/>
      <c r="F241" s="55"/>
      <c r="G241" s="56"/>
    </row>
    <row r="242" customFormat="false" ht="36" hidden="false" customHeight="false" outlineLevel="0" collapsed="false">
      <c r="A242" s="51"/>
      <c r="B242" s="51"/>
      <c r="C242" s="52" t="s">
        <v>207</v>
      </c>
      <c r="D242" s="53"/>
      <c r="E242" s="54"/>
      <c r="F242" s="55"/>
      <c r="G242" s="56"/>
    </row>
    <row r="243" customFormat="false" ht="36" hidden="false" customHeight="false" outlineLevel="0" collapsed="false">
      <c r="A243" s="51"/>
      <c r="B243" s="51"/>
      <c r="C243" s="52" t="s">
        <v>127</v>
      </c>
      <c r="D243" s="53"/>
      <c r="E243" s="54"/>
      <c r="F243" s="55"/>
      <c r="G243" s="56"/>
    </row>
    <row r="244" customFormat="false" ht="24" hidden="false" customHeight="false" outlineLevel="0" collapsed="false">
      <c r="A244" s="51"/>
      <c r="B244" s="51"/>
      <c r="C244" s="52" t="s">
        <v>128</v>
      </c>
      <c r="D244" s="53"/>
      <c r="E244" s="54"/>
      <c r="F244" s="55"/>
      <c r="G244" s="56"/>
    </row>
    <row r="245" customFormat="false" ht="19.5" hidden="false" customHeight="true" outlineLevel="0" collapsed="false">
      <c r="A245" s="51"/>
      <c r="B245" s="51"/>
      <c r="C245" s="52" t="s">
        <v>129</v>
      </c>
      <c r="D245" s="53"/>
      <c r="E245" s="54"/>
      <c r="F245" s="55"/>
      <c r="G245" s="56"/>
    </row>
    <row r="246" customFormat="false" ht="18.75" hidden="false" customHeight="true" outlineLevel="0" collapsed="false">
      <c r="A246" s="51"/>
      <c r="B246" s="51"/>
      <c r="C246" s="52" t="s">
        <v>130</v>
      </c>
      <c r="D246" s="53"/>
      <c r="E246" s="54"/>
      <c r="F246" s="55"/>
      <c r="G246" s="56"/>
    </row>
    <row r="247" customFormat="false" ht="21" hidden="false" customHeight="true" outlineLevel="0" collapsed="false">
      <c r="A247" s="51"/>
      <c r="B247" s="51"/>
      <c r="C247" s="52" t="s">
        <v>131</v>
      </c>
      <c r="D247" s="53"/>
      <c r="E247" s="54"/>
      <c r="F247" s="55"/>
      <c r="G247" s="56"/>
    </row>
    <row r="248" customFormat="false" ht="14.25" hidden="false" customHeight="false" outlineLevel="0" collapsed="false">
      <c r="A248" s="51"/>
      <c r="B248" s="51"/>
      <c r="C248" s="52" t="s">
        <v>132</v>
      </c>
      <c r="D248" s="53"/>
      <c r="E248" s="54"/>
      <c r="F248" s="55"/>
      <c r="G248" s="56"/>
    </row>
    <row r="249" customFormat="false" ht="14.25" hidden="false" customHeight="false" outlineLevel="0" collapsed="false">
      <c r="A249" s="51"/>
      <c r="B249" s="51"/>
      <c r="C249" s="52" t="s">
        <v>133</v>
      </c>
      <c r="D249" s="53"/>
      <c r="E249" s="54"/>
      <c r="F249" s="55"/>
      <c r="G249" s="56"/>
    </row>
    <row r="250" customFormat="false" ht="72" hidden="false" customHeight="false" outlineLevel="0" collapsed="false">
      <c r="A250" s="51"/>
      <c r="B250" s="51"/>
      <c r="C250" s="52" t="s">
        <v>208</v>
      </c>
      <c r="D250" s="53"/>
      <c r="E250" s="54"/>
      <c r="F250" s="55"/>
      <c r="G250" s="56"/>
    </row>
    <row r="251" customFormat="false" ht="14.25" hidden="false" customHeight="false" outlineLevel="0" collapsed="false">
      <c r="A251" s="51"/>
      <c r="B251" s="51"/>
      <c r="C251" s="52" t="s">
        <v>135</v>
      </c>
      <c r="D251" s="53"/>
      <c r="E251" s="54"/>
      <c r="F251" s="55"/>
      <c r="G251" s="56"/>
    </row>
    <row r="252" customFormat="false" ht="28.5" hidden="false" customHeight="true" outlineLevel="0" collapsed="false">
      <c r="A252" s="51"/>
      <c r="B252" s="51"/>
      <c r="C252" s="52" t="s">
        <v>136</v>
      </c>
      <c r="D252" s="53"/>
      <c r="E252" s="54"/>
      <c r="F252" s="55"/>
      <c r="G252" s="56"/>
    </row>
    <row r="253" customFormat="false" ht="14.25" hidden="false" customHeight="false" outlineLevel="0" collapsed="false">
      <c r="A253" s="51"/>
      <c r="B253" s="51"/>
      <c r="C253" s="52" t="s">
        <v>137</v>
      </c>
      <c r="D253" s="53"/>
      <c r="E253" s="54"/>
      <c r="F253" s="55"/>
      <c r="G253" s="56"/>
    </row>
    <row r="254" customFormat="false" ht="48" hidden="false" customHeight="false" outlineLevel="0" collapsed="false">
      <c r="A254" s="51"/>
      <c r="B254" s="51"/>
      <c r="C254" s="52" t="s">
        <v>138</v>
      </c>
      <c r="D254" s="53"/>
      <c r="E254" s="54"/>
      <c r="F254" s="55"/>
      <c r="G254" s="56"/>
    </row>
    <row r="255" customFormat="false" ht="24" hidden="false" customHeight="false" outlineLevel="0" collapsed="false">
      <c r="A255" s="51"/>
      <c r="B255" s="51"/>
      <c r="C255" s="52" t="s">
        <v>139</v>
      </c>
      <c r="D255" s="53"/>
      <c r="E255" s="54"/>
      <c r="F255" s="55"/>
      <c r="G255" s="56"/>
    </row>
    <row r="256" customFormat="false" ht="14.25" hidden="false" customHeight="false" outlineLevel="0" collapsed="false">
      <c r="A256" s="51"/>
      <c r="B256" s="51"/>
      <c r="C256" s="52" t="s">
        <v>140</v>
      </c>
      <c r="D256" s="53"/>
      <c r="E256" s="54"/>
      <c r="F256" s="55"/>
      <c r="G256" s="56"/>
    </row>
    <row r="257" customFormat="false" ht="27" hidden="false" customHeight="true" outlineLevel="0" collapsed="false">
      <c r="A257" s="51"/>
      <c r="B257" s="51"/>
      <c r="C257" s="52" t="s">
        <v>141</v>
      </c>
      <c r="D257" s="53"/>
      <c r="E257" s="54"/>
      <c r="F257" s="55"/>
      <c r="G257" s="56"/>
    </row>
    <row r="258" customFormat="false" ht="18" hidden="false" customHeight="true" outlineLevel="0" collapsed="false">
      <c r="A258" s="51"/>
      <c r="B258" s="51"/>
      <c r="C258" s="52" t="s">
        <v>142</v>
      </c>
      <c r="D258" s="53"/>
      <c r="E258" s="54"/>
      <c r="F258" s="55"/>
      <c r="G258" s="56"/>
    </row>
    <row r="259" customFormat="false" ht="18.75" hidden="false" customHeight="true" outlineLevel="0" collapsed="false">
      <c r="A259" s="51"/>
      <c r="B259" s="51"/>
      <c r="C259" s="52" t="s">
        <v>143</v>
      </c>
      <c r="D259" s="53"/>
      <c r="E259" s="54"/>
      <c r="F259" s="55"/>
      <c r="G259" s="56"/>
    </row>
    <row r="260" customFormat="false" ht="20.25" hidden="false" customHeight="true" outlineLevel="0" collapsed="false">
      <c r="A260" s="51"/>
      <c r="B260" s="51" t="s">
        <v>209</v>
      </c>
      <c r="C260" s="52" t="s">
        <v>144</v>
      </c>
      <c r="D260" s="53"/>
      <c r="E260" s="54"/>
      <c r="F260" s="55"/>
      <c r="G260" s="56"/>
    </row>
    <row r="261" s="30" customFormat="true" ht="17.25" hidden="false" customHeight="true" outlineLevel="0" collapsed="false">
      <c r="A261" s="51"/>
      <c r="B261" s="99"/>
      <c r="C261" s="100"/>
      <c r="D261" s="70"/>
      <c r="E261" s="101"/>
      <c r="F261" s="101"/>
      <c r="G261" s="102" t="n">
        <f aca="false">G144+G193+G205+G209+G218+G228</f>
        <v>0</v>
      </c>
    </row>
    <row r="262" customFormat="false" ht="15" hidden="false" customHeight="false" outlineLevel="0" collapsed="false">
      <c r="A262" s="103"/>
      <c r="B262" s="104"/>
      <c r="C262" s="105"/>
      <c r="D262" s="106"/>
      <c r="E262" s="66" t="s">
        <v>210</v>
      </c>
      <c r="F262" s="66"/>
      <c r="G262" s="107" t="n">
        <f aca="false">SUM(G145:G261)</f>
        <v>121966.6</v>
      </c>
    </row>
    <row r="263" customFormat="false" ht="15" hidden="false" customHeight="false" outlineLevel="0" collapsed="false">
      <c r="A263" s="108"/>
      <c r="B263" s="109"/>
      <c r="C263" s="100"/>
      <c r="D263" s="70"/>
      <c r="E263" s="71"/>
      <c r="F263" s="71"/>
      <c r="G263" s="110"/>
    </row>
    <row r="264" customFormat="false" ht="15" hidden="false" customHeight="false" outlineLevel="0" collapsed="false">
      <c r="A264" s="111" t="s">
        <v>211</v>
      </c>
      <c r="B264" s="112"/>
      <c r="C264" s="113" t="s">
        <v>212</v>
      </c>
      <c r="D264" s="114"/>
      <c r="E264" s="115"/>
      <c r="F264" s="116"/>
      <c r="G264" s="117"/>
    </row>
    <row r="265" customFormat="false" ht="14.25" hidden="false" customHeight="false" outlineLevel="0" collapsed="false">
      <c r="A265" s="118" t="s">
        <v>17</v>
      </c>
      <c r="B265" s="118" t="s">
        <v>18</v>
      </c>
      <c r="C265" s="119" t="s">
        <v>213</v>
      </c>
      <c r="D265" s="120" t="s">
        <v>20</v>
      </c>
      <c r="E265" s="121"/>
      <c r="F265" s="122"/>
      <c r="G265" s="123" t="n">
        <f aca="false">E265*F265</f>
        <v>0</v>
      </c>
    </row>
    <row r="266" customFormat="false" ht="14.25" hidden="false" customHeight="false" outlineLevel="0" collapsed="false">
      <c r="A266" s="91"/>
      <c r="B266" s="91"/>
      <c r="C266" s="92" t="s">
        <v>214</v>
      </c>
      <c r="D266" s="93"/>
      <c r="E266" s="94" t="n">
        <v>1</v>
      </c>
      <c r="F266" s="95" t="n">
        <v>14100</v>
      </c>
      <c r="G266" s="95" t="n">
        <f aca="false">E266*F266</f>
        <v>14100</v>
      </c>
    </row>
    <row r="267" customFormat="false" ht="14.25" hidden="false" customHeight="false" outlineLevel="0" collapsed="false">
      <c r="A267" s="51"/>
      <c r="B267" s="51"/>
      <c r="C267" s="52" t="s">
        <v>215</v>
      </c>
      <c r="D267" s="53"/>
      <c r="E267" s="54"/>
      <c r="F267" s="55"/>
      <c r="G267" s="56"/>
    </row>
    <row r="268" customFormat="false" ht="16.5" hidden="false" customHeight="true" outlineLevel="0" collapsed="false">
      <c r="A268" s="51"/>
      <c r="B268" s="51"/>
      <c r="C268" s="52" t="s">
        <v>216</v>
      </c>
      <c r="D268" s="53"/>
      <c r="E268" s="54"/>
      <c r="F268" s="55"/>
      <c r="G268" s="56"/>
    </row>
    <row r="269" customFormat="false" ht="14.25" hidden="false" customHeight="false" outlineLevel="0" collapsed="false">
      <c r="A269" s="51"/>
      <c r="B269" s="51"/>
      <c r="C269" s="52" t="s">
        <v>217</v>
      </c>
      <c r="D269" s="53"/>
      <c r="E269" s="54"/>
      <c r="F269" s="55"/>
      <c r="G269" s="56"/>
    </row>
    <row r="270" customFormat="false" ht="14.25" hidden="false" customHeight="false" outlineLevel="0" collapsed="false">
      <c r="A270" s="51"/>
      <c r="B270" s="51"/>
      <c r="C270" s="52"/>
      <c r="D270" s="53"/>
      <c r="E270" s="54"/>
      <c r="F270" s="55"/>
      <c r="G270" s="56"/>
    </row>
    <row r="271" customFormat="false" ht="14.25" hidden="false" customHeight="false" outlineLevel="0" collapsed="false">
      <c r="A271" s="124" t="s">
        <v>56</v>
      </c>
      <c r="B271" s="45" t="s">
        <v>18</v>
      </c>
      <c r="C271" s="125" t="s">
        <v>218</v>
      </c>
      <c r="D271" s="126" t="s">
        <v>20</v>
      </c>
      <c r="E271" s="127"/>
      <c r="F271" s="128"/>
      <c r="G271" s="129" t="n">
        <f aca="false">E271*F271</f>
        <v>0</v>
      </c>
    </row>
    <row r="272" customFormat="false" ht="14.25" hidden="false" customHeight="false" outlineLevel="0" collapsed="false">
      <c r="A272" s="91"/>
      <c r="B272" s="91"/>
      <c r="C272" s="92" t="s">
        <v>219</v>
      </c>
      <c r="D272" s="93"/>
      <c r="E272" s="94" t="n">
        <v>1</v>
      </c>
      <c r="F272" s="95" t="n">
        <v>43289.82</v>
      </c>
      <c r="G272" s="95" t="n">
        <f aca="false">E272*F272</f>
        <v>43289.82</v>
      </c>
    </row>
    <row r="273" customFormat="false" ht="24" hidden="false" customHeight="false" outlineLevel="0" collapsed="false">
      <c r="A273" s="51"/>
      <c r="B273" s="51"/>
      <c r="C273" s="52" t="s">
        <v>220</v>
      </c>
      <c r="D273" s="53"/>
      <c r="E273" s="54"/>
      <c r="F273" s="55"/>
      <c r="G273" s="56"/>
    </row>
    <row r="274" customFormat="false" ht="14.25" hidden="false" customHeight="false" outlineLevel="0" collapsed="false">
      <c r="A274" s="91"/>
      <c r="B274" s="91"/>
      <c r="C274" s="52" t="s">
        <v>221</v>
      </c>
      <c r="D274" s="53"/>
      <c r="E274" s="54"/>
      <c r="F274" s="55"/>
      <c r="G274" s="56"/>
    </row>
    <row r="275" customFormat="false" ht="14.25" hidden="false" customHeight="false" outlineLevel="0" collapsed="false">
      <c r="A275" s="51"/>
      <c r="B275" s="51"/>
      <c r="C275" s="52" t="s">
        <v>222</v>
      </c>
      <c r="D275" s="53"/>
      <c r="E275" s="54"/>
      <c r="F275" s="55"/>
      <c r="G275" s="56"/>
    </row>
    <row r="276" customFormat="false" ht="14.25" hidden="false" customHeight="false" outlineLevel="0" collapsed="false">
      <c r="A276" s="51"/>
      <c r="B276" s="51"/>
      <c r="C276" s="52" t="s">
        <v>223</v>
      </c>
      <c r="D276" s="53"/>
      <c r="E276" s="54"/>
      <c r="F276" s="55"/>
      <c r="G276" s="56"/>
    </row>
    <row r="277" customFormat="false" ht="14.25" hidden="false" customHeight="false" outlineLevel="0" collapsed="false">
      <c r="A277" s="51"/>
      <c r="B277" s="51"/>
      <c r="C277" s="52" t="s">
        <v>224</v>
      </c>
      <c r="D277" s="53"/>
      <c r="E277" s="54"/>
      <c r="F277" s="55"/>
      <c r="G277" s="56"/>
    </row>
    <row r="278" customFormat="false" ht="14.25" hidden="false" customHeight="false" outlineLevel="0" collapsed="false">
      <c r="A278" s="51"/>
      <c r="B278" s="51"/>
      <c r="C278" s="52" t="s">
        <v>225</v>
      </c>
      <c r="D278" s="53"/>
      <c r="E278" s="54"/>
      <c r="F278" s="55"/>
      <c r="G278" s="56"/>
    </row>
    <row r="279" customFormat="false" ht="14.25" hidden="false" customHeight="false" outlineLevel="0" collapsed="false">
      <c r="A279" s="51"/>
      <c r="B279" s="51"/>
      <c r="C279" s="52" t="s">
        <v>226</v>
      </c>
      <c r="D279" s="53"/>
      <c r="E279" s="54"/>
      <c r="F279" s="55"/>
      <c r="G279" s="56"/>
    </row>
    <row r="280" customFormat="false" ht="14.25" hidden="false" customHeight="false" outlineLevel="0" collapsed="false">
      <c r="A280" s="51"/>
      <c r="B280" s="51"/>
      <c r="C280" s="52" t="s">
        <v>227</v>
      </c>
      <c r="D280" s="53"/>
      <c r="E280" s="54"/>
      <c r="F280" s="55"/>
      <c r="G280" s="56"/>
    </row>
    <row r="281" customFormat="false" ht="14.25" hidden="false" customHeight="false" outlineLevel="0" collapsed="false">
      <c r="A281" s="51"/>
      <c r="B281" s="51"/>
      <c r="C281" s="52" t="s">
        <v>228</v>
      </c>
      <c r="D281" s="53"/>
      <c r="E281" s="54"/>
      <c r="F281" s="55"/>
      <c r="G281" s="56"/>
    </row>
    <row r="282" customFormat="false" ht="14.25" hidden="false" customHeight="false" outlineLevel="0" collapsed="false">
      <c r="A282" s="51"/>
      <c r="B282" s="51"/>
      <c r="C282" s="52" t="s">
        <v>229</v>
      </c>
      <c r="D282" s="53"/>
      <c r="E282" s="54"/>
      <c r="F282" s="55"/>
      <c r="G282" s="56"/>
    </row>
    <row r="283" customFormat="false" ht="14.25" hidden="false" customHeight="false" outlineLevel="0" collapsed="false">
      <c r="A283" s="51"/>
      <c r="B283" s="51"/>
      <c r="C283" s="52" t="s">
        <v>230</v>
      </c>
      <c r="D283" s="53"/>
      <c r="E283" s="54"/>
      <c r="F283" s="55"/>
      <c r="G283" s="56"/>
    </row>
    <row r="284" customFormat="false" ht="14.25" hidden="false" customHeight="false" outlineLevel="0" collapsed="false">
      <c r="A284" s="51"/>
      <c r="B284" s="51"/>
      <c r="C284" s="52" t="s">
        <v>231</v>
      </c>
      <c r="D284" s="53"/>
      <c r="E284" s="54"/>
      <c r="F284" s="55"/>
      <c r="G284" s="56"/>
    </row>
    <row r="285" customFormat="false" ht="14.25" hidden="false" customHeight="false" outlineLevel="0" collapsed="false">
      <c r="A285" s="51"/>
      <c r="B285" s="51"/>
      <c r="C285" s="52" t="s">
        <v>232</v>
      </c>
      <c r="D285" s="53"/>
      <c r="E285" s="54"/>
      <c r="F285" s="55"/>
      <c r="G285" s="56"/>
    </row>
    <row r="286" customFormat="false" ht="14.25" hidden="false" customHeight="false" outlineLevel="0" collapsed="false">
      <c r="A286" s="51"/>
      <c r="B286" s="51"/>
      <c r="C286" s="52" t="s">
        <v>233</v>
      </c>
      <c r="D286" s="53"/>
      <c r="E286" s="54"/>
      <c r="F286" s="55"/>
      <c r="G286" s="56"/>
    </row>
    <row r="287" customFormat="false" ht="14.25" hidden="false" customHeight="false" outlineLevel="0" collapsed="false">
      <c r="A287" s="51"/>
      <c r="B287" s="51"/>
      <c r="C287" s="52" t="s">
        <v>234</v>
      </c>
      <c r="D287" s="53"/>
      <c r="E287" s="54"/>
      <c r="F287" s="55"/>
      <c r="G287" s="56"/>
    </row>
    <row r="288" customFormat="false" ht="14.25" hidden="false" customHeight="false" outlineLevel="0" collapsed="false">
      <c r="A288" s="51"/>
      <c r="B288" s="51"/>
      <c r="C288" s="52" t="s">
        <v>235</v>
      </c>
      <c r="D288" s="53"/>
      <c r="E288" s="54"/>
      <c r="F288" s="55"/>
      <c r="G288" s="56"/>
    </row>
    <row r="289" customFormat="false" ht="14.25" hidden="false" customHeight="false" outlineLevel="0" collapsed="false">
      <c r="A289" s="51"/>
      <c r="B289" s="51"/>
      <c r="C289" s="52" t="s">
        <v>236</v>
      </c>
      <c r="D289" s="53"/>
      <c r="E289" s="54"/>
      <c r="F289" s="55"/>
      <c r="G289" s="56"/>
    </row>
    <row r="290" customFormat="false" ht="14.25" hidden="false" customHeight="false" outlineLevel="0" collapsed="false">
      <c r="A290" s="51"/>
      <c r="B290" s="51"/>
      <c r="C290" s="52" t="s">
        <v>237</v>
      </c>
      <c r="D290" s="53"/>
      <c r="E290" s="54"/>
      <c r="F290" s="55"/>
      <c r="G290" s="56"/>
    </row>
    <row r="291" customFormat="false" ht="14.25" hidden="false" customHeight="false" outlineLevel="0" collapsed="false">
      <c r="A291" s="124" t="s">
        <v>85</v>
      </c>
      <c r="B291" s="45" t="s">
        <v>18</v>
      </c>
      <c r="C291" s="125" t="s">
        <v>238</v>
      </c>
      <c r="D291" s="126" t="s">
        <v>20</v>
      </c>
      <c r="E291" s="127"/>
      <c r="F291" s="128"/>
      <c r="G291" s="129" t="n">
        <f aca="false">E291*F291</f>
        <v>0</v>
      </c>
    </row>
    <row r="292" customFormat="false" ht="24" hidden="false" customHeight="false" outlineLevel="0" collapsed="false">
      <c r="A292" s="51"/>
      <c r="B292" s="51"/>
      <c r="C292" s="52" t="s">
        <v>239</v>
      </c>
      <c r="D292" s="53"/>
      <c r="E292" s="54" t="n">
        <v>1</v>
      </c>
      <c r="F292" s="130" t="n">
        <v>4455.33</v>
      </c>
      <c r="G292" s="98" t="n">
        <f aca="false">E292*F292</f>
        <v>4455.33</v>
      </c>
    </row>
    <row r="293" customFormat="false" ht="23.95" hidden="false" customHeight="false" outlineLevel="0" collapsed="false">
      <c r="A293" s="51"/>
      <c r="B293" s="51"/>
      <c r="C293" s="52" t="s">
        <v>240</v>
      </c>
      <c r="D293" s="53"/>
      <c r="E293" s="54"/>
      <c r="F293" s="55"/>
      <c r="G293" s="56"/>
    </row>
    <row r="294" customFormat="false" ht="14.25" hidden="false" customHeight="false" outlineLevel="0" collapsed="false">
      <c r="A294" s="124" t="s">
        <v>90</v>
      </c>
      <c r="B294" s="45" t="s">
        <v>18</v>
      </c>
      <c r="C294" s="125" t="s">
        <v>241</v>
      </c>
      <c r="D294" s="126" t="s">
        <v>20</v>
      </c>
      <c r="E294" s="127"/>
      <c r="F294" s="128"/>
      <c r="G294" s="129" t="n">
        <f aca="false">E294*F294</f>
        <v>0</v>
      </c>
    </row>
    <row r="295" customFormat="false" ht="14.25" hidden="false" customHeight="false" outlineLevel="0" collapsed="false">
      <c r="A295" s="91"/>
      <c r="B295" s="91"/>
      <c r="C295" s="52" t="s">
        <v>242</v>
      </c>
      <c r="D295" s="53"/>
      <c r="E295" s="54" t="n">
        <v>1</v>
      </c>
      <c r="F295" s="131" t="n">
        <v>7600</v>
      </c>
      <c r="G295" s="56" t="n">
        <f aca="false">E295*F295</f>
        <v>7600</v>
      </c>
    </row>
    <row r="296" customFormat="false" ht="14.25" hidden="false" customHeight="false" outlineLevel="0" collapsed="false">
      <c r="A296" s="51"/>
      <c r="B296" s="51"/>
      <c r="C296" s="52" t="s">
        <v>243</v>
      </c>
      <c r="D296" s="53"/>
      <c r="E296" s="54"/>
      <c r="F296" s="55"/>
      <c r="G296" s="56"/>
    </row>
    <row r="297" customFormat="false" ht="14.25" hidden="false" customHeight="false" outlineLevel="0" collapsed="false">
      <c r="A297" s="51"/>
      <c r="B297" s="51"/>
      <c r="C297" s="52" t="s">
        <v>244</v>
      </c>
      <c r="D297" s="53"/>
      <c r="E297" s="54"/>
      <c r="F297" s="55"/>
      <c r="G297" s="56"/>
    </row>
    <row r="298" customFormat="false" ht="24" hidden="false" customHeight="false" outlineLevel="0" collapsed="false">
      <c r="A298" s="91"/>
      <c r="B298" s="91"/>
      <c r="C298" s="52" t="s">
        <v>245</v>
      </c>
      <c r="D298" s="53"/>
      <c r="E298" s="54" t="s">
        <v>209</v>
      </c>
      <c r="F298" s="55"/>
      <c r="G298" s="56"/>
    </row>
    <row r="299" customFormat="false" ht="14.25" hidden="false" customHeight="false" outlineLevel="0" collapsed="false">
      <c r="A299" s="124" t="s">
        <v>100</v>
      </c>
      <c r="B299" s="45" t="s">
        <v>18</v>
      </c>
      <c r="C299" s="125" t="s">
        <v>246</v>
      </c>
      <c r="D299" s="126" t="s">
        <v>20</v>
      </c>
      <c r="E299" s="127"/>
      <c r="F299" s="128"/>
      <c r="G299" s="129" t="n">
        <f aca="false">E299*F299</f>
        <v>0</v>
      </c>
    </row>
    <row r="300" customFormat="false" ht="14.25" hidden="false" customHeight="false" outlineLevel="0" collapsed="false">
      <c r="A300" s="51"/>
      <c r="B300" s="51"/>
      <c r="C300" s="52" t="s">
        <v>247</v>
      </c>
      <c r="D300" s="53"/>
      <c r="E300" s="54" t="n">
        <v>1</v>
      </c>
      <c r="F300" s="132" t="n">
        <v>5347.84</v>
      </c>
      <c r="G300" s="56" t="n">
        <f aca="false">E300*F300</f>
        <v>5347.84</v>
      </c>
    </row>
    <row r="301" customFormat="false" ht="14.25" hidden="false" customHeight="false" outlineLevel="0" collapsed="false">
      <c r="A301" s="51"/>
      <c r="B301" s="51"/>
      <c r="C301" s="52" t="s">
        <v>248</v>
      </c>
      <c r="D301" s="53"/>
      <c r="E301" s="54"/>
      <c r="F301" s="55"/>
      <c r="G301" s="56"/>
    </row>
    <row r="302" customFormat="false" ht="14.25" hidden="false" customHeight="false" outlineLevel="0" collapsed="false">
      <c r="A302" s="51"/>
      <c r="B302" s="51"/>
      <c r="C302" s="52" t="s">
        <v>249</v>
      </c>
      <c r="D302" s="53"/>
      <c r="E302" s="54"/>
      <c r="F302" s="55"/>
      <c r="G302" s="56"/>
    </row>
    <row r="303" customFormat="false" ht="14.25" hidden="false" customHeight="false" outlineLevel="0" collapsed="false">
      <c r="A303" s="91"/>
      <c r="B303" s="91"/>
      <c r="C303" s="52" t="s">
        <v>250</v>
      </c>
      <c r="D303" s="53"/>
      <c r="E303" s="54"/>
      <c r="F303" s="55"/>
      <c r="G303" s="56"/>
    </row>
    <row r="304" customFormat="false" ht="14.25" hidden="false" customHeight="false" outlineLevel="0" collapsed="false">
      <c r="A304" s="51"/>
      <c r="B304" s="51"/>
      <c r="C304" s="52" t="s">
        <v>251</v>
      </c>
      <c r="D304" s="53"/>
      <c r="E304" s="54"/>
      <c r="F304" s="55"/>
      <c r="G304" s="56"/>
    </row>
    <row r="305" customFormat="false" ht="14.25" hidden="false" customHeight="false" outlineLevel="0" collapsed="false">
      <c r="A305" s="51"/>
      <c r="B305" s="51"/>
      <c r="C305" s="52" t="s">
        <v>252</v>
      </c>
      <c r="D305" s="53"/>
      <c r="E305" s="54"/>
      <c r="F305" s="55"/>
      <c r="G305" s="56"/>
    </row>
    <row r="306" customFormat="false" ht="14.25" hidden="false" customHeight="false" outlineLevel="0" collapsed="false">
      <c r="A306" s="51"/>
      <c r="B306" s="51"/>
      <c r="C306" s="52" t="s">
        <v>253</v>
      </c>
      <c r="D306" s="53"/>
      <c r="E306" s="54"/>
      <c r="F306" s="55"/>
      <c r="G306" s="56"/>
    </row>
    <row r="307" customFormat="false" ht="14.25" hidden="false" customHeight="false" outlineLevel="0" collapsed="false">
      <c r="A307" s="51"/>
      <c r="B307" s="51"/>
      <c r="C307" s="52" t="s">
        <v>254</v>
      </c>
      <c r="D307" s="53"/>
      <c r="E307" s="54"/>
      <c r="F307" s="55"/>
      <c r="G307" s="56"/>
    </row>
    <row r="308" customFormat="false" ht="14.25" hidden="false" customHeight="false" outlineLevel="0" collapsed="false">
      <c r="A308" s="51"/>
      <c r="B308" s="51"/>
      <c r="C308" s="52" t="s">
        <v>255</v>
      </c>
      <c r="D308" s="53"/>
      <c r="E308" s="54"/>
      <c r="F308" s="55"/>
      <c r="G308" s="56"/>
    </row>
    <row r="309" customFormat="false" ht="13.8" hidden="false" customHeight="false" outlineLevel="0" collapsed="false">
      <c r="A309" s="51"/>
      <c r="B309" s="51"/>
      <c r="C309" s="52" t="s">
        <v>256</v>
      </c>
      <c r="D309" s="53"/>
      <c r="E309" s="54"/>
      <c r="F309" s="55"/>
      <c r="G309" s="56"/>
    </row>
    <row r="310" customFormat="false" ht="14.25" hidden="false" customHeight="false" outlineLevel="0" collapsed="false">
      <c r="A310" s="51"/>
      <c r="B310" s="51"/>
      <c r="C310" s="52" t="s">
        <v>257</v>
      </c>
      <c r="D310" s="53"/>
      <c r="E310" s="54"/>
      <c r="F310" s="55"/>
      <c r="G310" s="56"/>
    </row>
    <row r="311" customFormat="false" ht="14.25" hidden="false" customHeight="false" outlineLevel="0" collapsed="false">
      <c r="A311" s="45" t="s">
        <v>111</v>
      </c>
      <c r="B311" s="45" t="s">
        <v>18</v>
      </c>
      <c r="C311" s="46" t="s">
        <v>258</v>
      </c>
      <c r="D311" s="47" t="s">
        <v>20</v>
      </c>
      <c r="E311" s="48"/>
      <c r="F311" s="49"/>
      <c r="G311" s="50" t="n">
        <f aca="false">E311*F311</f>
        <v>0</v>
      </c>
    </row>
    <row r="312" customFormat="false" ht="14.25" hidden="false" customHeight="false" outlineLevel="0" collapsed="false">
      <c r="A312" s="51"/>
      <c r="B312" s="51"/>
      <c r="C312" s="52" t="s">
        <v>58</v>
      </c>
      <c r="D312" s="53"/>
      <c r="E312" s="54" t="n">
        <v>1</v>
      </c>
      <c r="F312" s="133" t="n">
        <v>1852.27</v>
      </c>
      <c r="G312" s="56" t="n">
        <f aca="false">E312*F312</f>
        <v>1852.27</v>
      </c>
    </row>
    <row r="313" customFormat="false" ht="14.25" hidden="false" customHeight="false" outlineLevel="0" collapsed="false">
      <c r="A313" s="51"/>
      <c r="B313" s="51"/>
      <c r="C313" s="52" t="s">
        <v>59</v>
      </c>
      <c r="D313" s="53"/>
      <c r="E313" s="54"/>
      <c r="F313" s="55"/>
      <c r="G313" s="56"/>
    </row>
    <row r="314" customFormat="false" ht="14.25" hidden="false" customHeight="false" outlineLevel="0" collapsed="false">
      <c r="A314" s="51"/>
      <c r="B314" s="51"/>
      <c r="C314" s="52" t="s">
        <v>60</v>
      </c>
      <c r="D314" s="53"/>
      <c r="E314" s="54"/>
      <c r="F314" s="55"/>
      <c r="G314" s="56"/>
    </row>
    <row r="315" customFormat="false" ht="14.25" hidden="false" customHeight="false" outlineLevel="0" collapsed="false">
      <c r="A315" s="91"/>
      <c r="B315" s="91"/>
      <c r="C315" s="52" t="s">
        <v>61</v>
      </c>
      <c r="D315" s="53"/>
      <c r="E315" s="54"/>
      <c r="F315" s="55"/>
      <c r="G315" s="56"/>
    </row>
    <row r="316" customFormat="false" ht="14.25" hidden="false" customHeight="false" outlineLevel="0" collapsed="false">
      <c r="A316" s="51"/>
      <c r="B316" s="51"/>
      <c r="C316" s="52" t="s">
        <v>62</v>
      </c>
      <c r="D316" s="53"/>
      <c r="E316" s="54"/>
      <c r="F316" s="55"/>
      <c r="G316" s="56"/>
    </row>
    <row r="317" customFormat="false" ht="14.25" hidden="false" customHeight="false" outlineLevel="0" collapsed="false">
      <c r="A317" s="51"/>
      <c r="B317" s="51"/>
      <c r="C317" s="52" t="s">
        <v>63</v>
      </c>
      <c r="D317" s="53"/>
      <c r="E317" s="54"/>
      <c r="F317" s="55"/>
      <c r="G317" s="56"/>
    </row>
    <row r="318" customFormat="false" ht="14.25" hidden="false" customHeight="false" outlineLevel="0" collapsed="false">
      <c r="A318" s="51"/>
      <c r="B318" s="51"/>
      <c r="C318" s="52" t="s">
        <v>64</v>
      </c>
      <c r="D318" s="53"/>
      <c r="E318" s="54"/>
      <c r="F318" s="55"/>
      <c r="G318" s="56"/>
    </row>
    <row r="319" customFormat="false" ht="14.25" hidden="false" customHeight="false" outlineLevel="0" collapsed="false">
      <c r="A319" s="51"/>
      <c r="B319" s="51"/>
      <c r="C319" s="52" t="s">
        <v>65</v>
      </c>
      <c r="D319" s="53"/>
      <c r="E319" s="54"/>
      <c r="F319" s="55"/>
      <c r="G319" s="56"/>
    </row>
    <row r="320" customFormat="false" ht="24" hidden="false" customHeight="false" outlineLevel="0" collapsed="false">
      <c r="A320" s="51"/>
      <c r="B320" s="51"/>
      <c r="C320" s="52" t="s">
        <v>66</v>
      </c>
      <c r="D320" s="53"/>
      <c r="E320" s="54"/>
      <c r="F320" s="55"/>
      <c r="G320" s="56"/>
    </row>
    <row r="321" customFormat="false" ht="14.25" hidden="false" customHeight="false" outlineLevel="0" collapsed="false">
      <c r="A321" s="51"/>
      <c r="B321" s="51"/>
      <c r="C321" s="52" t="s">
        <v>67</v>
      </c>
      <c r="D321" s="53"/>
      <c r="E321" s="54"/>
      <c r="F321" s="55"/>
      <c r="G321" s="56"/>
    </row>
    <row r="322" customFormat="false" ht="14.25" hidden="false" customHeight="false" outlineLevel="0" collapsed="false">
      <c r="A322" s="51"/>
      <c r="B322" s="51"/>
      <c r="C322" s="52" t="s">
        <v>68</v>
      </c>
      <c r="D322" s="53"/>
      <c r="E322" s="54"/>
      <c r="F322" s="55"/>
      <c r="G322" s="56"/>
    </row>
    <row r="323" customFormat="false" ht="14.25" hidden="false" customHeight="false" outlineLevel="0" collapsed="false">
      <c r="A323" s="51"/>
      <c r="B323" s="51"/>
      <c r="C323" s="52" t="s">
        <v>69</v>
      </c>
      <c r="D323" s="53"/>
      <c r="E323" s="54"/>
      <c r="F323" s="55"/>
      <c r="G323" s="56"/>
    </row>
    <row r="324" customFormat="false" ht="13.8" hidden="false" customHeight="false" outlineLevel="0" collapsed="false">
      <c r="A324" s="51"/>
      <c r="B324" s="51"/>
      <c r="C324" s="52" t="s">
        <v>70</v>
      </c>
      <c r="D324" s="53"/>
      <c r="E324" s="54"/>
      <c r="F324" s="55"/>
      <c r="G324" s="56"/>
    </row>
    <row r="325" customFormat="false" ht="24" hidden="false" customHeight="false" outlineLevel="0" collapsed="false">
      <c r="A325" s="51"/>
      <c r="B325" s="51"/>
      <c r="C325" s="52" t="s">
        <v>71</v>
      </c>
      <c r="D325" s="53"/>
      <c r="E325" s="54"/>
      <c r="F325" s="55"/>
      <c r="G325" s="56"/>
    </row>
    <row r="326" customFormat="false" ht="14.25" hidden="false" customHeight="false" outlineLevel="0" collapsed="false">
      <c r="A326" s="45" t="s">
        <v>259</v>
      </c>
      <c r="B326" s="45" t="s">
        <v>18</v>
      </c>
      <c r="C326" s="46" t="s">
        <v>260</v>
      </c>
      <c r="D326" s="47" t="s">
        <v>20</v>
      </c>
      <c r="E326" s="48"/>
      <c r="F326" s="49"/>
      <c r="G326" s="50" t="n">
        <f aca="false">E326*F326</f>
        <v>0</v>
      </c>
    </row>
    <row r="327" customFormat="false" ht="14.25" hidden="false" customHeight="false" outlineLevel="0" collapsed="false">
      <c r="A327" s="51"/>
      <c r="B327" s="51"/>
      <c r="C327" s="52" t="s">
        <v>92</v>
      </c>
      <c r="D327" s="53"/>
      <c r="E327" s="54" t="n">
        <v>1</v>
      </c>
      <c r="F327" s="98" t="n">
        <v>1029.83</v>
      </c>
      <c r="G327" s="98" t="n">
        <f aca="false">E327*F327</f>
        <v>1029.83</v>
      </c>
    </row>
    <row r="328" customFormat="false" ht="14.25" hidden="false" customHeight="false" outlineLevel="0" collapsed="false">
      <c r="A328" s="51"/>
      <c r="B328" s="51"/>
      <c r="C328" s="52" t="s">
        <v>93</v>
      </c>
      <c r="D328" s="53"/>
      <c r="E328" s="54"/>
      <c r="F328" s="55"/>
      <c r="G328" s="56"/>
    </row>
    <row r="329" customFormat="false" ht="14.25" hidden="false" customHeight="false" outlineLevel="0" collapsed="false">
      <c r="A329" s="51"/>
      <c r="B329" s="51"/>
      <c r="C329" s="52" t="s">
        <v>94</v>
      </c>
      <c r="D329" s="53"/>
      <c r="E329" s="54"/>
      <c r="F329" s="55"/>
      <c r="G329" s="56"/>
    </row>
    <row r="330" customFormat="false" ht="14.25" hidden="false" customHeight="false" outlineLevel="0" collapsed="false">
      <c r="A330" s="91"/>
      <c r="B330" s="91"/>
      <c r="C330" s="52" t="s">
        <v>95</v>
      </c>
      <c r="D330" s="53"/>
      <c r="E330" s="54"/>
      <c r="F330" s="55"/>
      <c r="G330" s="56"/>
    </row>
    <row r="331" customFormat="false" ht="14.25" hidden="false" customHeight="false" outlineLevel="0" collapsed="false">
      <c r="A331" s="51"/>
      <c r="B331" s="51"/>
      <c r="C331" s="52" t="s">
        <v>96</v>
      </c>
      <c r="D331" s="53"/>
      <c r="E331" s="54"/>
      <c r="F331" s="55"/>
      <c r="G331" s="56"/>
    </row>
    <row r="332" customFormat="false" ht="14.25" hidden="false" customHeight="false" outlineLevel="0" collapsed="false">
      <c r="A332" s="51"/>
      <c r="B332" s="51"/>
      <c r="C332" s="52" t="s">
        <v>97</v>
      </c>
      <c r="D332" s="53"/>
      <c r="E332" s="54"/>
      <c r="F332" s="55"/>
      <c r="G332" s="56"/>
    </row>
    <row r="333" customFormat="false" ht="14.25" hidden="false" customHeight="false" outlineLevel="0" collapsed="false">
      <c r="A333" s="51"/>
      <c r="B333" s="51"/>
      <c r="C333" s="52" t="s">
        <v>98</v>
      </c>
      <c r="D333" s="53"/>
      <c r="E333" s="54"/>
      <c r="F333" s="55"/>
      <c r="G333" s="56"/>
    </row>
    <row r="334" customFormat="false" ht="14.25" hidden="false" customHeight="false" outlineLevel="0" collapsed="false">
      <c r="A334" s="51"/>
      <c r="B334" s="51"/>
      <c r="C334" s="52" t="s">
        <v>99</v>
      </c>
      <c r="D334" s="53"/>
      <c r="E334" s="54"/>
      <c r="F334" s="55"/>
      <c r="G334" s="56"/>
    </row>
    <row r="335" customFormat="false" ht="14.25" hidden="false" customHeight="false" outlineLevel="0" collapsed="false">
      <c r="A335" s="45" t="s">
        <v>261</v>
      </c>
      <c r="B335" s="45" t="s">
        <v>18</v>
      </c>
      <c r="C335" s="46" t="s">
        <v>262</v>
      </c>
      <c r="D335" s="47" t="s">
        <v>20</v>
      </c>
      <c r="E335" s="48"/>
      <c r="F335" s="49"/>
      <c r="G335" s="50" t="n">
        <f aca="false">E335*F335</f>
        <v>0</v>
      </c>
    </row>
    <row r="336" customFormat="false" ht="14.25" hidden="false" customHeight="false" outlineLevel="0" collapsed="false">
      <c r="A336" s="91"/>
      <c r="B336" s="91"/>
      <c r="C336" s="92" t="s">
        <v>263</v>
      </c>
      <c r="D336" s="93"/>
      <c r="E336" s="94" t="n">
        <v>1</v>
      </c>
      <c r="F336" s="98" t="n">
        <v>3909.17</v>
      </c>
      <c r="G336" s="98" t="n">
        <f aca="false">E336*F336</f>
        <v>3909.17</v>
      </c>
    </row>
    <row r="337" customFormat="false" ht="13.8" hidden="false" customHeight="false" outlineLevel="0" collapsed="false">
      <c r="A337" s="91"/>
      <c r="B337" s="91"/>
      <c r="C337" s="134" t="s">
        <v>264</v>
      </c>
      <c r="D337" s="93"/>
      <c r="E337" s="94" t="n">
        <v>1</v>
      </c>
      <c r="F337" s="98" t="n">
        <v>9541.06</v>
      </c>
      <c r="G337" s="98" t="n">
        <f aca="false">E337*F337</f>
        <v>9541.06</v>
      </c>
    </row>
    <row r="338" customFormat="false" ht="14.25" hidden="false" customHeight="false" outlineLevel="0" collapsed="false">
      <c r="A338" s="91"/>
      <c r="B338" s="91"/>
      <c r="C338" s="89" t="s">
        <v>265</v>
      </c>
      <c r="D338" s="93"/>
      <c r="E338" s="94" t="n">
        <v>20</v>
      </c>
      <c r="F338" s="98" t="n">
        <v>1115.43</v>
      </c>
      <c r="G338" s="98" t="n">
        <f aca="false">E338*F338</f>
        <v>22308.6</v>
      </c>
    </row>
    <row r="339" customFormat="false" ht="14.25" hidden="false" customHeight="false" outlineLevel="0" collapsed="false">
      <c r="A339" s="91"/>
      <c r="B339" s="91"/>
      <c r="C339" s="135" t="s">
        <v>266</v>
      </c>
      <c r="D339" s="93"/>
      <c r="E339" s="94"/>
      <c r="F339" s="95"/>
      <c r="G339" s="96"/>
    </row>
    <row r="340" customFormat="false" ht="50.25" hidden="false" customHeight="true" outlineLevel="0" collapsed="false">
      <c r="A340" s="91"/>
      <c r="B340" s="91"/>
      <c r="C340" s="135" t="s">
        <v>267</v>
      </c>
      <c r="D340" s="53"/>
      <c r="E340" s="54"/>
      <c r="F340" s="55"/>
      <c r="G340" s="56"/>
    </row>
    <row r="341" customFormat="false" ht="50.25" hidden="false" customHeight="true" outlineLevel="0" collapsed="false">
      <c r="A341" s="91"/>
      <c r="B341" s="91"/>
      <c r="C341" s="135" t="s">
        <v>268</v>
      </c>
      <c r="D341" s="93"/>
      <c r="E341" s="94"/>
      <c r="F341" s="95"/>
      <c r="G341" s="96"/>
    </row>
    <row r="342" customFormat="false" ht="24" hidden="false" customHeight="false" outlineLevel="0" collapsed="false">
      <c r="A342" s="91"/>
      <c r="B342" s="91"/>
      <c r="C342" s="135" t="s">
        <v>269</v>
      </c>
      <c r="D342" s="93"/>
      <c r="E342" s="94"/>
      <c r="F342" s="95"/>
      <c r="G342" s="96"/>
    </row>
    <row r="343" customFormat="false" ht="14.25" hidden="false" customHeight="false" outlineLevel="0" collapsed="false">
      <c r="A343" s="91"/>
      <c r="B343" s="91"/>
      <c r="C343" s="135" t="s">
        <v>270</v>
      </c>
      <c r="D343" s="93"/>
      <c r="E343" s="94"/>
      <c r="F343" s="95"/>
      <c r="G343" s="96"/>
    </row>
    <row r="344" customFormat="false" ht="36" hidden="false" customHeight="false" outlineLevel="0" collapsed="false">
      <c r="A344" s="91"/>
      <c r="B344" s="91"/>
      <c r="C344" s="135" t="s">
        <v>271</v>
      </c>
      <c r="D344" s="53"/>
      <c r="E344" s="54"/>
      <c r="F344" s="55"/>
      <c r="G344" s="56"/>
    </row>
    <row r="345" customFormat="false" ht="24" hidden="false" customHeight="false" outlineLevel="0" collapsed="false">
      <c r="A345" s="91"/>
      <c r="B345" s="91"/>
      <c r="C345" s="135" t="s">
        <v>272</v>
      </c>
      <c r="D345" s="93"/>
      <c r="E345" s="94"/>
      <c r="F345" s="95"/>
      <c r="G345" s="96"/>
    </row>
    <row r="346" customFormat="false" ht="14.25" hidden="false" customHeight="false" outlineLevel="0" collapsed="false">
      <c r="A346" s="91"/>
      <c r="B346" s="91"/>
      <c r="C346" s="135" t="s">
        <v>273</v>
      </c>
      <c r="D346" s="93"/>
      <c r="E346" s="94"/>
      <c r="F346" s="95"/>
      <c r="G346" s="96"/>
    </row>
    <row r="347" customFormat="false" ht="24" hidden="false" customHeight="false" outlineLevel="0" collapsed="false">
      <c r="A347" s="91"/>
      <c r="B347" s="91"/>
      <c r="C347" s="135" t="s">
        <v>274</v>
      </c>
      <c r="D347" s="93"/>
      <c r="E347" s="94"/>
      <c r="F347" s="95"/>
      <c r="G347" s="96"/>
    </row>
    <row r="348" customFormat="false" ht="36" hidden="false" customHeight="false" outlineLevel="0" collapsed="false">
      <c r="A348" s="91"/>
      <c r="B348" s="91"/>
      <c r="C348" s="135" t="s">
        <v>275</v>
      </c>
      <c r="D348" s="93"/>
      <c r="E348" s="94"/>
      <c r="F348" s="95"/>
      <c r="G348" s="96"/>
    </row>
    <row r="349" customFormat="false" ht="30.75" hidden="false" customHeight="true" outlineLevel="0" collapsed="false">
      <c r="A349" s="91"/>
      <c r="B349" s="91"/>
      <c r="C349" s="135" t="s">
        <v>276</v>
      </c>
      <c r="D349" s="93"/>
      <c r="E349" s="94"/>
      <c r="F349" s="95"/>
      <c r="G349" s="96"/>
    </row>
    <row r="350" customFormat="false" ht="36" hidden="false" customHeight="false" outlineLevel="0" collapsed="false">
      <c r="A350" s="91"/>
      <c r="B350" s="91"/>
      <c r="C350" s="135" t="s">
        <v>277</v>
      </c>
      <c r="D350" s="93"/>
      <c r="E350" s="94"/>
      <c r="F350" s="95"/>
      <c r="G350" s="96"/>
    </row>
    <row r="351" customFormat="false" ht="36" hidden="false" customHeight="false" outlineLevel="0" collapsed="false">
      <c r="A351" s="91"/>
      <c r="B351" s="91"/>
      <c r="C351" s="135" t="s">
        <v>278</v>
      </c>
      <c r="D351" s="93"/>
      <c r="E351" s="94"/>
      <c r="F351" s="95"/>
      <c r="G351" s="96"/>
    </row>
    <row r="352" customFormat="false" ht="14.25" hidden="false" customHeight="false" outlineLevel="0" collapsed="false">
      <c r="A352" s="91"/>
      <c r="B352" s="91"/>
      <c r="C352" s="135"/>
      <c r="D352" s="93"/>
      <c r="E352" s="94"/>
      <c r="F352" s="95"/>
      <c r="G352" s="96"/>
    </row>
    <row r="353" customFormat="false" ht="14.25" hidden="false" customHeight="false" outlineLevel="0" collapsed="false">
      <c r="A353" s="91"/>
      <c r="B353" s="91"/>
      <c r="C353" s="136" t="s">
        <v>279</v>
      </c>
      <c r="D353" s="93"/>
      <c r="E353" s="94"/>
      <c r="F353" s="95"/>
      <c r="G353" s="96"/>
    </row>
    <row r="354" customFormat="false" ht="36" hidden="false" customHeight="false" outlineLevel="0" collapsed="false">
      <c r="A354" s="91"/>
      <c r="B354" s="91"/>
      <c r="C354" s="135" t="s">
        <v>280</v>
      </c>
      <c r="D354" s="93"/>
      <c r="E354" s="94"/>
      <c r="F354" s="95"/>
      <c r="G354" s="96"/>
    </row>
    <row r="355" customFormat="false" ht="19.5" hidden="false" customHeight="true" outlineLevel="0" collapsed="false">
      <c r="A355" s="91"/>
      <c r="B355" s="91"/>
      <c r="C355" s="135" t="s">
        <v>281</v>
      </c>
      <c r="D355" s="93"/>
      <c r="E355" s="94"/>
      <c r="F355" s="95"/>
      <c r="G355" s="96"/>
    </row>
    <row r="356" customFormat="false" ht="14.25" hidden="false" customHeight="false" outlineLevel="0" collapsed="false">
      <c r="A356" s="91"/>
      <c r="B356" s="91"/>
      <c r="C356" s="135" t="s">
        <v>282</v>
      </c>
      <c r="D356" s="93"/>
      <c r="E356" s="94"/>
      <c r="F356" s="95"/>
      <c r="G356" s="96"/>
    </row>
    <row r="357" customFormat="false" ht="19.5" hidden="false" customHeight="true" outlineLevel="0" collapsed="false">
      <c r="A357" s="91"/>
      <c r="B357" s="91"/>
      <c r="C357" s="135" t="s">
        <v>283</v>
      </c>
      <c r="D357" s="93"/>
      <c r="E357" s="94"/>
      <c r="F357" s="95"/>
      <c r="G357" s="96"/>
    </row>
    <row r="358" customFormat="false" ht="20.25" hidden="false" customHeight="true" outlineLevel="0" collapsed="false">
      <c r="A358" s="91"/>
      <c r="B358" s="91"/>
      <c r="C358" s="135" t="s">
        <v>284</v>
      </c>
      <c r="D358" s="93"/>
      <c r="E358" s="94"/>
      <c r="F358" s="95"/>
      <c r="G358" s="96"/>
    </row>
    <row r="359" customFormat="false" ht="19.5" hidden="false" customHeight="true" outlineLevel="0" collapsed="false">
      <c r="A359" s="91"/>
      <c r="B359" s="91"/>
      <c r="C359" s="135" t="s">
        <v>285</v>
      </c>
      <c r="D359" s="93"/>
      <c r="E359" s="94"/>
      <c r="F359" s="95"/>
      <c r="G359" s="96"/>
    </row>
    <row r="360" customFormat="false" ht="21.75" hidden="false" customHeight="true" outlineLevel="0" collapsed="false">
      <c r="A360" s="91"/>
      <c r="B360" s="91"/>
      <c r="C360" s="135" t="s">
        <v>286</v>
      </c>
      <c r="D360" s="93"/>
      <c r="E360" s="94"/>
      <c r="F360" s="95"/>
      <c r="G360" s="96"/>
    </row>
    <row r="361" customFormat="false" ht="36" hidden="false" customHeight="false" outlineLevel="0" collapsed="false">
      <c r="A361" s="91"/>
      <c r="B361" s="91"/>
      <c r="C361" s="135" t="s">
        <v>287</v>
      </c>
      <c r="D361" s="93"/>
      <c r="E361" s="94"/>
      <c r="F361" s="95"/>
      <c r="G361" s="96"/>
    </row>
    <row r="362" customFormat="false" ht="26.25" hidden="false" customHeight="true" outlineLevel="0" collapsed="false">
      <c r="A362" s="91"/>
      <c r="B362" s="91"/>
      <c r="C362" s="135" t="s">
        <v>288</v>
      </c>
      <c r="D362" s="93"/>
      <c r="E362" s="94"/>
      <c r="F362" s="95"/>
      <c r="G362" s="96"/>
    </row>
    <row r="363" customFormat="false" ht="14.25" hidden="false" customHeight="false" outlineLevel="0" collapsed="false">
      <c r="A363" s="91"/>
      <c r="B363" s="91"/>
      <c r="C363" s="135" t="s">
        <v>289</v>
      </c>
      <c r="D363" s="93"/>
      <c r="E363" s="94"/>
      <c r="F363" s="95"/>
      <c r="G363" s="96"/>
    </row>
    <row r="364" customFormat="false" ht="14.25" hidden="false" customHeight="false" outlineLevel="0" collapsed="false">
      <c r="A364" s="91"/>
      <c r="B364" s="91"/>
      <c r="C364" s="135" t="s">
        <v>290</v>
      </c>
      <c r="D364" s="93"/>
      <c r="E364" s="94"/>
      <c r="F364" s="95"/>
      <c r="G364" s="96"/>
    </row>
    <row r="365" customFormat="false" ht="30" hidden="false" customHeight="true" outlineLevel="0" collapsed="false">
      <c r="A365" s="91"/>
      <c r="B365" s="91"/>
      <c r="C365" s="135" t="s">
        <v>291</v>
      </c>
      <c r="D365" s="93"/>
      <c r="E365" s="94"/>
      <c r="F365" s="95"/>
      <c r="G365" s="96"/>
    </row>
    <row r="366" customFormat="false" ht="19.5" hidden="false" customHeight="true" outlineLevel="0" collapsed="false">
      <c r="A366" s="91"/>
      <c r="B366" s="91"/>
      <c r="C366" s="135" t="s">
        <v>292</v>
      </c>
      <c r="D366" s="93"/>
      <c r="E366" s="94"/>
      <c r="F366" s="95"/>
      <c r="G366" s="96"/>
    </row>
    <row r="367" customFormat="false" ht="24" hidden="false" customHeight="false" outlineLevel="0" collapsed="false">
      <c r="A367" s="91"/>
      <c r="B367" s="91"/>
      <c r="C367" s="135" t="s">
        <v>293</v>
      </c>
      <c r="D367" s="93"/>
      <c r="E367" s="94"/>
      <c r="F367" s="95"/>
      <c r="G367" s="96"/>
    </row>
    <row r="368" customFormat="false" ht="14.25" hidden="false" customHeight="false" outlineLevel="0" collapsed="false">
      <c r="A368" s="91"/>
      <c r="B368" s="91"/>
      <c r="C368" s="135" t="s">
        <v>294</v>
      </c>
      <c r="D368" s="93"/>
      <c r="E368" s="94"/>
      <c r="F368" s="95"/>
      <c r="G368" s="96"/>
    </row>
    <row r="369" customFormat="false" ht="14.25" hidden="false" customHeight="false" outlineLevel="0" collapsed="false">
      <c r="A369" s="91"/>
      <c r="B369" s="91"/>
      <c r="C369" s="135" t="s">
        <v>295</v>
      </c>
      <c r="D369" s="93"/>
      <c r="E369" s="94"/>
      <c r="F369" s="95"/>
      <c r="G369" s="96"/>
    </row>
    <row r="370" customFormat="false" ht="46.5" hidden="false" customHeight="true" outlineLevel="0" collapsed="false">
      <c r="A370" s="91"/>
      <c r="B370" s="91"/>
      <c r="C370" s="135" t="s">
        <v>296</v>
      </c>
      <c r="D370" s="93"/>
      <c r="E370" s="94"/>
      <c r="F370" s="95"/>
      <c r="G370" s="96"/>
    </row>
    <row r="371" customFormat="false" ht="24" hidden="false" customHeight="false" outlineLevel="0" collapsed="false">
      <c r="A371" s="91"/>
      <c r="B371" s="91"/>
      <c r="C371" s="135" t="s">
        <v>297</v>
      </c>
      <c r="D371" s="93"/>
      <c r="E371" s="94"/>
      <c r="F371" s="95"/>
      <c r="G371" s="96"/>
    </row>
    <row r="372" customFormat="false" ht="14.25" hidden="false" customHeight="false" outlineLevel="0" collapsed="false">
      <c r="A372" s="91"/>
      <c r="B372" s="91"/>
      <c r="C372" s="135" t="s">
        <v>298</v>
      </c>
      <c r="D372" s="93"/>
      <c r="E372" s="94"/>
      <c r="F372" s="95"/>
      <c r="G372" s="96"/>
    </row>
    <row r="373" customFormat="false" ht="24" hidden="false" customHeight="false" outlineLevel="0" collapsed="false">
      <c r="A373" s="91"/>
      <c r="B373" s="91"/>
      <c r="C373" s="135" t="s">
        <v>299</v>
      </c>
      <c r="D373" s="93"/>
      <c r="E373" s="94"/>
      <c r="F373" s="95"/>
      <c r="G373" s="96"/>
    </row>
    <row r="374" customFormat="false" ht="24" hidden="false" customHeight="false" outlineLevel="0" collapsed="false">
      <c r="A374" s="91"/>
      <c r="B374" s="91"/>
      <c r="C374" s="135" t="s">
        <v>300</v>
      </c>
      <c r="D374" s="93"/>
      <c r="E374" s="94"/>
      <c r="F374" s="95"/>
      <c r="G374" s="96"/>
    </row>
    <row r="375" customFormat="false" ht="24" hidden="false" customHeight="false" outlineLevel="0" collapsed="false">
      <c r="A375" s="91"/>
      <c r="B375" s="91"/>
      <c r="C375" s="135" t="s">
        <v>301</v>
      </c>
      <c r="D375" s="93"/>
      <c r="E375" s="94"/>
      <c r="F375" s="95"/>
      <c r="G375" s="96"/>
    </row>
    <row r="376" customFormat="false" ht="14.25" hidden="false" customHeight="false" outlineLevel="0" collapsed="false">
      <c r="A376" s="91"/>
      <c r="B376" s="91"/>
      <c r="C376" s="135" t="s">
        <v>209</v>
      </c>
      <c r="D376" s="93"/>
      <c r="E376" s="94"/>
      <c r="F376" s="95"/>
      <c r="G376" s="96"/>
    </row>
    <row r="377" customFormat="false" ht="14.25" hidden="false" customHeight="false" outlineLevel="0" collapsed="false">
      <c r="A377" s="91"/>
      <c r="B377" s="91"/>
      <c r="C377" s="136" t="s">
        <v>302</v>
      </c>
      <c r="D377" s="93"/>
      <c r="E377" s="94"/>
      <c r="F377" s="95"/>
      <c r="G377" s="96"/>
    </row>
    <row r="378" customFormat="false" ht="24" hidden="false" customHeight="false" outlineLevel="0" collapsed="false">
      <c r="A378" s="91"/>
      <c r="B378" s="91"/>
      <c r="C378" s="135" t="s">
        <v>303</v>
      </c>
      <c r="D378" s="93"/>
      <c r="E378" s="94"/>
      <c r="F378" s="95"/>
      <c r="G378" s="96"/>
    </row>
    <row r="379" customFormat="false" ht="14.25" hidden="false" customHeight="false" outlineLevel="0" collapsed="false">
      <c r="A379" s="91"/>
      <c r="B379" s="91"/>
      <c r="C379" s="135" t="s">
        <v>304</v>
      </c>
      <c r="D379" s="93"/>
      <c r="E379" s="94"/>
      <c r="F379" s="95"/>
      <c r="G379" s="96"/>
    </row>
    <row r="380" customFormat="false" ht="14.25" hidden="false" customHeight="false" outlineLevel="0" collapsed="false">
      <c r="A380" s="91"/>
      <c r="B380" s="91"/>
      <c r="C380" s="135" t="s">
        <v>305</v>
      </c>
      <c r="D380" s="93"/>
      <c r="E380" s="94"/>
      <c r="F380" s="95"/>
      <c r="G380" s="96"/>
    </row>
    <row r="381" customFormat="false" ht="24" hidden="false" customHeight="false" outlineLevel="0" collapsed="false">
      <c r="A381" s="91"/>
      <c r="B381" s="91"/>
      <c r="C381" s="135" t="s">
        <v>306</v>
      </c>
      <c r="D381" s="93"/>
      <c r="E381" s="94"/>
      <c r="F381" s="95"/>
      <c r="G381" s="96"/>
    </row>
    <row r="382" customFormat="false" ht="24" hidden="false" customHeight="false" outlineLevel="0" collapsed="false">
      <c r="A382" s="91"/>
      <c r="B382" s="91"/>
      <c r="C382" s="135" t="s">
        <v>307</v>
      </c>
      <c r="D382" s="93"/>
      <c r="E382" s="94"/>
      <c r="F382" s="95"/>
      <c r="G382" s="96"/>
    </row>
    <row r="383" customFormat="false" ht="36" hidden="false" customHeight="false" outlineLevel="0" collapsed="false">
      <c r="A383" s="91"/>
      <c r="B383" s="91"/>
      <c r="C383" s="135" t="s">
        <v>308</v>
      </c>
      <c r="D383" s="93"/>
      <c r="E383" s="94"/>
      <c r="F383" s="95"/>
      <c r="G383" s="96"/>
    </row>
    <row r="384" customFormat="false" ht="14.25" hidden="false" customHeight="false" outlineLevel="0" collapsed="false">
      <c r="A384" s="91"/>
      <c r="B384" s="91"/>
      <c r="C384" s="135"/>
      <c r="D384" s="93"/>
      <c r="E384" s="94"/>
      <c r="F384" s="95"/>
      <c r="G384" s="96"/>
    </row>
    <row r="385" customFormat="false" ht="14.25" hidden="false" customHeight="false" outlineLevel="0" collapsed="false">
      <c r="A385" s="91"/>
      <c r="B385" s="91"/>
      <c r="C385" s="136" t="s">
        <v>309</v>
      </c>
      <c r="D385" s="93"/>
      <c r="E385" s="94"/>
      <c r="F385" s="95"/>
      <c r="G385" s="96"/>
    </row>
    <row r="386" customFormat="false" ht="14.25" hidden="false" customHeight="false" outlineLevel="0" collapsed="false">
      <c r="A386" s="91"/>
      <c r="B386" s="91"/>
      <c r="C386" s="135" t="s">
        <v>310</v>
      </c>
      <c r="D386" s="93"/>
      <c r="E386" s="94"/>
      <c r="F386" s="95"/>
      <c r="G386" s="96"/>
    </row>
    <row r="387" customFormat="false" ht="24" hidden="false" customHeight="false" outlineLevel="0" collapsed="false">
      <c r="A387" s="91"/>
      <c r="B387" s="91"/>
      <c r="C387" s="135" t="s">
        <v>311</v>
      </c>
      <c r="D387" s="93"/>
      <c r="E387" s="94"/>
      <c r="F387" s="95"/>
      <c r="G387" s="96"/>
    </row>
    <row r="388" customFormat="false" ht="24" hidden="false" customHeight="false" outlineLevel="0" collapsed="false">
      <c r="A388" s="91"/>
      <c r="B388" s="91"/>
      <c r="C388" s="135" t="s">
        <v>312</v>
      </c>
      <c r="D388" s="93"/>
      <c r="E388" s="94"/>
      <c r="F388" s="95"/>
      <c r="G388" s="96"/>
    </row>
    <row r="389" customFormat="false" ht="24" hidden="false" customHeight="false" outlineLevel="0" collapsed="false">
      <c r="A389" s="91"/>
      <c r="B389" s="91"/>
      <c r="C389" s="135" t="s">
        <v>313</v>
      </c>
      <c r="D389" s="93"/>
      <c r="E389" s="94"/>
      <c r="F389" s="95"/>
      <c r="G389" s="96"/>
    </row>
    <row r="390" customFormat="false" ht="24" hidden="false" customHeight="false" outlineLevel="0" collapsed="false">
      <c r="A390" s="91"/>
      <c r="B390" s="91"/>
      <c r="C390" s="135" t="s">
        <v>314</v>
      </c>
      <c r="D390" s="93"/>
      <c r="E390" s="94"/>
      <c r="F390" s="95"/>
      <c r="G390" s="96"/>
    </row>
    <row r="391" customFormat="false" ht="24" hidden="false" customHeight="false" outlineLevel="0" collapsed="false">
      <c r="A391" s="91"/>
      <c r="B391" s="91"/>
      <c r="C391" s="135" t="s">
        <v>315</v>
      </c>
      <c r="D391" s="93"/>
      <c r="E391" s="94"/>
      <c r="F391" s="95"/>
      <c r="G391" s="96"/>
    </row>
    <row r="392" customFormat="false" ht="14.25" hidden="false" customHeight="false" outlineLevel="0" collapsed="false">
      <c r="A392" s="91"/>
      <c r="B392" s="91"/>
      <c r="C392" s="135" t="s">
        <v>316</v>
      </c>
      <c r="D392" s="93"/>
      <c r="E392" s="94"/>
      <c r="F392" s="95"/>
      <c r="G392" s="96"/>
    </row>
    <row r="393" customFormat="false" ht="14.25" hidden="false" customHeight="false" outlineLevel="0" collapsed="false">
      <c r="A393" s="91"/>
      <c r="B393" s="91"/>
      <c r="C393" s="135" t="s">
        <v>317</v>
      </c>
      <c r="D393" s="93"/>
      <c r="E393" s="94"/>
      <c r="F393" s="95"/>
      <c r="G393" s="96"/>
    </row>
    <row r="394" customFormat="false" ht="14.25" hidden="false" customHeight="false" outlineLevel="0" collapsed="false">
      <c r="A394" s="91"/>
      <c r="B394" s="91"/>
      <c r="C394" s="135" t="s">
        <v>318</v>
      </c>
      <c r="D394" s="93"/>
      <c r="E394" s="94"/>
      <c r="F394" s="95"/>
      <c r="G394" s="96"/>
    </row>
    <row r="395" customFormat="false" ht="14.25" hidden="false" customHeight="false" outlineLevel="0" collapsed="false">
      <c r="A395" s="91"/>
      <c r="B395" s="91"/>
      <c r="C395" s="135" t="s">
        <v>319</v>
      </c>
      <c r="D395" s="93"/>
      <c r="E395" s="94"/>
      <c r="F395" s="95"/>
      <c r="G395" s="96"/>
    </row>
    <row r="396" customFormat="false" ht="24" hidden="false" customHeight="false" outlineLevel="0" collapsed="false">
      <c r="A396" s="91"/>
      <c r="B396" s="91"/>
      <c r="C396" s="135" t="s">
        <v>320</v>
      </c>
      <c r="D396" s="93"/>
      <c r="E396" s="94"/>
      <c r="F396" s="95"/>
      <c r="G396" s="96"/>
    </row>
    <row r="397" customFormat="false" ht="48" hidden="false" customHeight="false" outlineLevel="0" collapsed="false">
      <c r="A397" s="91"/>
      <c r="B397" s="91"/>
      <c r="C397" s="135" t="s">
        <v>321</v>
      </c>
      <c r="D397" s="93"/>
      <c r="E397" s="94"/>
      <c r="F397" s="95"/>
      <c r="G397" s="96"/>
    </row>
    <row r="398" customFormat="false" ht="24" hidden="false" customHeight="false" outlineLevel="0" collapsed="false">
      <c r="A398" s="91"/>
      <c r="B398" s="91"/>
      <c r="C398" s="135" t="s">
        <v>322</v>
      </c>
      <c r="D398" s="93"/>
      <c r="E398" s="94"/>
      <c r="F398" s="95"/>
      <c r="G398" s="96"/>
    </row>
    <row r="399" customFormat="false" ht="14.25" hidden="false" customHeight="false" outlineLevel="0" collapsed="false">
      <c r="A399" s="91"/>
      <c r="B399" s="91"/>
      <c r="C399" s="135"/>
      <c r="D399" s="93"/>
      <c r="E399" s="94"/>
      <c r="F399" s="95"/>
      <c r="G399" s="96"/>
    </row>
    <row r="400" customFormat="false" ht="14.25" hidden="false" customHeight="false" outlineLevel="0" collapsed="false">
      <c r="A400" s="91"/>
      <c r="B400" s="91"/>
      <c r="C400" s="136" t="s">
        <v>323</v>
      </c>
      <c r="D400" s="93"/>
      <c r="E400" s="94"/>
      <c r="F400" s="95"/>
      <c r="G400" s="96"/>
    </row>
    <row r="401" customFormat="false" ht="14.25" hidden="false" customHeight="false" outlineLevel="0" collapsed="false">
      <c r="A401" s="91"/>
      <c r="B401" s="91"/>
      <c r="C401" s="135" t="s">
        <v>324</v>
      </c>
      <c r="D401" s="93"/>
      <c r="E401" s="94"/>
      <c r="F401" s="95"/>
      <c r="G401" s="96"/>
    </row>
    <row r="402" customFormat="false" ht="14.25" hidden="false" customHeight="false" outlineLevel="0" collapsed="false">
      <c r="A402" s="91"/>
      <c r="B402" s="91"/>
      <c r="C402" s="135" t="s">
        <v>325</v>
      </c>
      <c r="D402" s="93"/>
      <c r="E402" s="94"/>
      <c r="F402" s="95"/>
      <c r="G402" s="96"/>
    </row>
    <row r="403" customFormat="false" ht="14.25" hidden="false" customHeight="false" outlineLevel="0" collapsed="false">
      <c r="A403" s="91"/>
      <c r="B403" s="91"/>
      <c r="C403" s="135" t="s">
        <v>326</v>
      </c>
      <c r="D403" s="93"/>
      <c r="E403" s="94"/>
      <c r="F403" s="95"/>
      <c r="G403" s="96"/>
    </row>
    <row r="404" customFormat="false" ht="24" hidden="false" customHeight="false" outlineLevel="0" collapsed="false">
      <c r="A404" s="91"/>
      <c r="B404" s="91"/>
      <c r="C404" s="135" t="s">
        <v>327</v>
      </c>
      <c r="D404" s="93"/>
      <c r="E404" s="94"/>
      <c r="F404" s="95"/>
      <c r="G404" s="96"/>
    </row>
    <row r="405" customFormat="false" ht="14.25" hidden="false" customHeight="false" outlineLevel="0" collapsed="false">
      <c r="A405" s="91"/>
      <c r="B405" s="91"/>
      <c r="C405" s="135"/>
      <c r="D405" s="93"/>
      <c r="E405" s="94"/>
      <c r="F405" s="95"/>
      <c r="G405" s="96"/>
    </row>
    <row r="406" customFormat="false" ht="14.25" hidden="false" customHeight="false" outlineLevel="0" collapsed="false">
      <c r="A406" s="91"/>
      <c r="B406" s="91"/>
      <c r="C406" s="136" t="s">
        <v>328</v>
      </c>
      <c r="D406" s="93"/>
      <c r="E406" s="94"/>
      <c r="F406" s="95"/>
      <c r="G406" s="96"/>
    </row>
    <row r="407" customFormat="false" ht="14.25" hidden="false" customHeight="false" outlineLevel="0" collapsed="false">
      <c r="A407" s="91"/>
      <c r="B407" s="91"/>
      <c r="C407" s="135" t="s">
        <v>329</v>
      </c>
      <c r="D407" s="93"/>
      <c r="E407" s="94"/>
      <c r="F407" s="95"/>
      <c r="G407" s="96"/>
    </row>
    <row r="408" customFormat="false" ht="14.25" hidden="false" customHeight="false" outlineLevel="0" collapsed="false">
      <c r="A408" s="91"/>
      <c r="B408" s="91"/>
      <c r="C408" s="135" t="s">
        <v>330</v>
      </c>
      <c r="D408" s="93"/>
      <c r="E408" s="94"/>
      <c r="F408" s="95"/>
      <c r="G408" s="96"/>
    </row>
    <row r="409" customFormat="false" ht="14.25" hidden="false" customHeight="false" outlineLevel="0" collapsed="false">
      <c r="A409" s="91"/>
      <c r="B409" s="91"/>
      <c r="C409" s="135" t="s">
        <v>331</v>
      </c>
      <c r="D409" s="93"/>
      <c r="E409" s="94"/>
      <c r="F409" s="95"/>
      <c r="G409" s="96"/>
    </row>
    <row r="410" customFormat="false" ht="14.25" hidden="false" customHeight="false" outlineLevel="0" collapsed="false">
      <c r="A410" s="91"/>
      <c r="B410" s="91"/>
      <c r="C410" s="135" t="s">
        <v>332</v>
      </c>
      <c r="D410" s="93"/>
      <c r="E410" s="94"/>
      <c r="F410" s="95"/>
      <c r="G410" s="96"/>
    </row>
    <row r="411" customFormat="false" ht="14.25" hidden="false" customHeight="false" outlineLevel="0" collapsed="false">
      <c r="A411" s="91"/>
      <c r="B411" s="91"/>
      <c r="C411" s="135" t="s">
        <v>333</v>
      </c>
      <c r="D411" s="93"/>
      <c r="E411" s="94"/>
      <c r="F411" s="95"/>
      <c r="G411" s="96"/>
    </row>
    <row r="412" customFormat="false" ht="14.25" hidden="false" customHeight="false" outlineLevel="0" collapsed="false">
      <c r="A412" s="91"/>
      <c r="B412" s="91"/>
      <c r="C412" s="135" t="s">
        <v>334</v>
      </c>
      <c r="D412" s="93"/>
      <c r="E412" s="94"/>
      <c r="F412" s="95"/>
      <c r="G412" s="96"/>
    </row>
    <row r="413" customFormat="false" ht="24" hidden="false" customHeight="false" outlineLevel="0" collapsed="false">
      <c r="A413" s="91"/>
      <c r="B413" s="91"/>
      <c r="C413" s="135" t="s">
        <v>335</v>
      </c>
      <c r="D413" s="93"/>
      <c r="E413" s="94"/>
      <c r="F413" s="95"/>
      <c r="G413" s="96"/>
    </row>
    <row r="414" customFormat="false" ht="24" hidden="false" customHeight="false" outlineLevel="0" collapsed="false">
      <c r="A414" s="91"/>
      <c r="B414" s="91"/>
      <c r="C414" s="135" t="s">
        <v>336</v>
      </c>
      <c r="D414" s="93"/>
      <c r="E414" s="94"/>
      <c r="F414" s="95"/>
      <c r="G414" s="96"/>
    </row>
    <row r="415" customFormat="false" ht="24" hidden="false" customHeight="false" outlineLevel="0" collapsed="false">
      <c r="A415" s="91"/>
      <c r="B415" s="91"/>
      <c r="C415" s="135" t="s">
        <v>337</v>
      </c>
      <c r="D415" s="93"/>
      <c r="E415" s="94"/>
      <c r="F415" s="95"/>
      <c r="G415" s="96"/>
    </row>
    <row r="416" customFormat="false" ht="24" hidden="false" customHeight="false" outlineLevel="0" collapsed="false">
      <c r="A416" s="91"/>
      <c r="B416" s="91"/>
      <c r="C416" s="135" t="s">
        <v>338</v>
      </c>
      <c r="D416" s="93"/>
      <c r="E416" s="94"/>
      <c r="F416" s="95"/>
      <c r="G416" s="96"/>
    </row>
    <row r="417" customFormat="false" ht="24" hidden="false" customHeight="false" outlineLevel="0" collapsed="false">
      <c r="A417" s="91"/>
      <c r="B417" s="91"/>
      <c r="C417" s="135" t="s">
        <v>339</v>
      </c>
      <c r="D417" s="93"/>
      <c r="E417" s="94"/>
      <c r="F417" s="95"/>
      <c r="G417" s="96"/>
    </row>
    <row r="418" customFormat="false" ht="14.25" hidden="false" customHeight="false" outlineLevel="0" collapsed="false">
      <c r="A418" s="91"/>
      <c r="B418" s="91"/>
      <c r="C418" s="135" t="s">
        <v>340</v>
      </c>
      <c r="D418" s="93"/>
      <c r="E418" s="94"/>
      <c r="F418" s="95"/>
      <c r="G418" s="96"/>
    </row>
    <row r="419" customFormat="false" ht="14.25" hidden="false" customHeight="false" outlineLevel="0" collapsed="false">
      <c r="A419" s="91"/>
      <c r="B419" s="91"/>
      <c r="C419" s="135" t="s">
        <v>341</v>
      </c>
      <c r="D419" s="93"/>
      <c r="E419" s="94"/>
      <c r="F419" s="95"/>
      <c r="G419" s="96"/>
    </row>
    <row r="420" customFormat="false" ht="14.25" hidden="false" customHeight="false" outlineLevel="0" collapsed="false">
      <c r="A420" s="91"/>
      <c r="B420" s="91"/>
      <c r="C420" s="135" t="s">
        <v>342</v>
      </c>
      <c r="D420" s="93"/>
      <c r="E420" s="94"/>
      <c r="F420" s="95"/>
      <c r="G420" s="96"/>
    </row>
    <row r="421" customFormat="false" ht="14.25" hidden="false" customHeight="false" outlineLevel="0" collapsed="false">
      <c r="A421" s="91"/>
      <c r="B421" s="91"/>
      <c r="C421" s="135" t="s">
        <v>343</v>
      </c>
      <c r="D421" s="93"/>
      <c r="E421" s="94"/>
      <c r="F421" s="95"/>
      <c r="G421" s="96"/>
    </row>
    <row r="422" customFormat="false" ht="14.25" hidden="false" customHeight="false" outlineLevel="0" collapsed="false">
      <c r="A422" s="91"/>
      <c r="B422" s="91"/>
      <c r="C422" s="135" t="s">
        <v>344</v>
      </c>
      <c r="D422" s="93"/>
      <c r="E422" s="94"/>
      <c r="F422" s="95"/>
      <c r="G422" s="96"/>
    </row>
    <row r="423" customFormat="false" ht="14.25" hidden="false" customHeight="false" outlineLevel="0" collapsed="false">
      <c r="A423" s="91"/>
      <c r="B423" s="91"/>
      <c r="C423" s="135" t="s">
        <v>345</v>
      </c>
      <c r="D423" s="93"/>
      <c r="E423" s="94"/>
      <c r="F423" s="95"/>
      <c r="G423" s="96"/>
    </row>
    <row r="424" customFormat="false" ht="14.25" hidden="false" customHeight="false" outlineLevel="0" collapsed="false">
      <c r="A424" s="91"/>
      <c r="B424" s="91"/>
      <c r="C424" s="135" t="s">
        <v>346</v>
      </c>
      <c r="D424" s="93"/>
      <c r="E424" s="94"/>
      <c r="F424" s="95"/>
      <c r="G424" s="96"/>
    </row>
    <row r="425" customFormat="false" ht="14.25" hidden="false" customHeight="false" outlineLevel="0" collapsed="false">
      <c r="A425" s="91"/>
      <c r="B425" s="91"/>
      <c r="C425" s="135" t="s">
        <v>347</v>
      </c>
      <c r="D425" s="93"/>
      <c r="E425" s="94"/>
      <c r="F425" s="95"/>
      <c r="G425" s="96"/>
    </row>
    <row r="426" customFormat="false" ht="14.25" hidden="false" customHeight="false" outlineLevel="0" collapsed="false">
      <c r="A426" s="91"/>
      <c r="B426" s="91"/>
      <c r="C426" s="135" t="s">
        <v>348</v>
      </c>
      <c r="D426" s="93"/>
      <c r="E426" s="94"/>
      <c r="F426" s="95"/>
      <c r="G426" s="96"/>
    </row>
    <row r="427" customFormat="false" ht="14.25" hidden="false" customHeight="false" outlineLevel="0" collapsed="false">
      <c r="A427" s="91"/>
      <c r="B427" s="91"/>
      <c r="C427" s="135" t="s">
        <v>349</v>
      </c>
      <c r="D427" s="93"/>
      <c r="E427" s="94"/>
      <c r="F427" s="95"/>
      <c r="G427" s="96"/>
    </row>
    <row r="428" customFormat="false" ht="14.25" hidden="false" customHeight="false" outlineLevel="0" collapsed="false">
      <c r="A428" s="91"/>
      <c r="B428" s="91"/>
      <c r="C428" s="135" t="s">
        <v>350</v>
      </c>
      <c r="D428" s="93"/>
      <c r="E428" s="94"/>
      <c r="F428" s="95"/>
      <c r="G428" s="96"/>
    </row>
    <row r="429" customFormat="false" ht="14.25" hidden="false" customHeight="false" outlineLevel="0" collapsed="false">
      <c r="A429" s="91"/>
      <c r="B429" s="91"/>
      <c r="C429" s="135" t="s">
        <v>351</v>
      </c>
      <c r="D429" s="93"/>
      <c r="E429" s="94"/>
      <c r="F429" s="95"/>
      <c r="G429" s="96"/>
    </row>
    <row r="430" customFormat="false" ht="14.25" hidden="false" customHeight="false" outlineLevel="0" collapsed="false">
      <c r="A430" s="91"/>
      <c r="B430" s="91"/>
      <c r="C430" s="135" t="s">
        <v>352</v>
      </c>
      <c r="D430" s="93"/>
      <c r="E430" s="94"/>
      <c r="F430" s="95"/>
      <c r="G430" s="96"/>
    </row>
    <row r="431" customFormat="false" ht="14.25" hidden="false" customHeight="false" outlineLevel="0" collapsed="false">
      <c r="A431" s="91"/>
      <c r="B431" s="91"/>
      <c r="C431" s="135"/>
      <c r="D431" s="93"/>
      <c r="E431" s="94"/>
      <c r="F431" s="95"/>
      <c r="G431" s="96"/>
    </row>
    <row r="432" customFormat="false" ht="14.25" hidden="false" customHeight="false" outlineLevel="0" collapsed="false">
      <c r="A432" s="91"/>
      <c r="B432" s="91"/>
      <c r="C432" s="136" t="s">
        <v>353</v>
      </c>
      <c r="D432" s="93"/>
      <c r="E432" s="94"/>
      <c r="F432" s="95"/>
      <c r="G432" s="96"/>
    </row>
    <row r="433" customFormat="false" ht="14.25" hidden="false" customHeight="false" outlineLevel="0" collapsed="false">
      <c r="A433" s="91"/>
      <c r="B433" s="91"/>
      <c r="C433" s="135" t="s">
        <v>354</v>
      </c>
      <c r="D433" s="93"/>
      <c r="E433" s="94"/>
      <c r="F433" s="95"/>
      <c r="G433" s="96"/>
    </row>
    <row r="434" customFormat="false" ht="24" hidden="false" customHeight="false" outlineLevel="0" collapsed="false">
      <c r="A434" s="91"/>
      <c r="B434" s="91"/>
      <c r="C434" s="135" t="s">
        <v>355</v>
      </c>
      <c r="D434" s="93"/>
      <c r="E434" s="94"/>
      <c r="F434" s="95"/>
      <c r="G434" s="96"/>
    </row>
    <row r="435" customFormat="false" ht="14.25" hidden="false" customHeight="false" outlineLevel="0" collapsed="false">
      <c r="A435" s="91"/>
      <c r="B435" s="91"/>
      <c r="C435" s="135" t="s">
        <v>356</v>
      </c>
      <c r="D435" s="93"/>
      <c r="E435" s="94"/>
      <c r="F435" s="95"/>
      <c r="G435" s="96"/>
    </row>
    <row r="436" customFormat="false" ht="14.25" hidden="false" customHeight="false" outlineLevel="0" collapsed="false">
      <c r="A436" s="91"/>
      <c r="B436" s="91"/>
      <c r="C436" s="135" t="s">
        <v>357</v>
      </c>
      <c r="D436" s="93"/>
      <c r="E436" s="94"/>
      <c r="F436" s="95"/>
      <c r="G436" s="96"/>
    </row>
    <row r="437" customFormat="false" ht="14.25" hidden="false" customHeight="false" outlineLevel="0" collapsed="false">
      <c r="A437" s="91"/>
      <c r="B437" s="91"/>
      <c r="C437" s="135" t="s">
        <v>358</v>
      </c>
      <c r="D437" s="93"/>
      <c r="E437" s="94"/>
      <c r="F437" s="95"/>
      <c r="G437" s="96"/>
    </row>
    <row r="438" customFormat="false" ht="24" hidden="false" customHeight="false" outlineLevel="0" collapsed="false">
      <c r="A438" s="91"/>
      <c r="B438" s="91"/>
      <c r="C438" s="135" t="s">
        <v>359</v>
      </c>
      <c r="D438" s="93"/>
      <c r="E438" s="94"/>
      <c r="F438" s="95"/>
      <c r="G438" s="96"/>
    </row>
    <row r="439" customFormat="false" ht="14.25" hidden="false" customHeight="false" outlineLevel="0" collapsed="false">
      <c r="A439" s="91"/>
      <c r="B439" s="91"/>
      <c r="C439" s="135" t="s">
        <v>357</v>
      </c>
      <c r="D439" s="93"/>
      <c r="E439" s="94"/>
      <c r="F439" s="95"/>
      <c r="G439" s="96"/>
    </row>
    <row r="440" customFormat="false" ht="14.25" hidden="false" customHeight="false" outlineLevel="0" collapsed="false">
      <c r="A440" s="91"/>
      <c r="B440" s="91"/>
      <c r="C440" s="135" t="s">
        <v>360</v>
      </c>
      <c r="D440" s="93"/>
      <c r="E440" s="94"/>
      <c r="F440" s="95"/>
      <c r="G440" s="96"/>
    </row>
    <row r="441" customFormat="false" ht="14.25" hidden="false" customHeight="false" outlineLevel="0" collapsed="false">
      <c r="A441" s="91"/>
      <c r="B441" s="91"/>
      <c r="C441" s="135" t="s">
        <v>361</v>
      </c>
      <c r="D441" s="93"/>
      <c r="E441" s="94"/>
      <c r="F441" s="95"/>
      <c r="G441" s="96"/>
    </row>
    <row r="442" customFormat="false" ht="14.25" hidden="false" customHeight="false" outlineLevel="0" collapsed="false">
      <c r="A442" s="91"/>
      <c r="B442" s="91"/>
      <c r="C442" s="135" t="s">
        <v>362</v>
      </c>
      <c r="D442" s="93"/>
      <c r="E442" s="94"/>
      <c r="F442" s="95"/>
      <c r="G442" s="96"/>
    </row>
    <row r="443" customFormat="false" ht="14.25" hidden="false" customHeight="false" outlineLevel="0" collapsed="false">
      <c r="A443" s="91"/>
      <c r="B443" s="91"/>
      <c r="C443" s="135" t="s">
        <v>363</v>
      </c>
      <c r="D443" s="93"/>
      <c r="E443" s="94"/>
      <c r="F443" s="95"/>
      <c r="G443" s="96"/>
    </row>
    <row r="444" customFormat="false" ht="14.25" hidden="false" customHeight="false" outlineLevel="0" collapsed="false">
      <c r="A444" s="91"/>
      <c r="B444" s="91"/>
      <c r="C444" s="135" t="s">
        <v>364</v>
      </c>
      <c r="D444" s="93"/>
      <c r="E444" s="94"/>
      <c r="F444" s="95"/>
      <c r="G444" s="96"/>
    </row>
    <row r="445" customFormat="false" ht="14.25" hidden="false" customHeight="false" outlineLevel="0" collapsed="false">
      <c r="A445" s="91"/>
      <c r="B445" s="91"/>
      <c r="C445" s="135" t="s">
        <v>365</v>
      </c>
      <c r="D445" s="93"/>
      <c r="E445" s="94"/>
      <c r="F445" s="95"/>
      <c r="G445" s="96"/>
    </row>
    <row r="446" customFormat="false" ht="14.25" hidden="false" customHeight="false" outlineLevel="0" collapsed="false">
      <c r="A446" s="91"/>
      <c r="B446" s="91"/>
      <c r="C446" s="135" t="s">
        <v>366</v>
      </c>
      <c r="D446" s="93"/>
      <c r="E446" s="94"/>
      <c r="F446" s="95"/>
      <c r="G446" s="96"/>
    </row>
    <row r="447" customFormat="false" ht="14.25" hidden="false" customHeight="false" outlineLevel="0" collapsed="false">
      <c r="A447" s="91"/>
      <c r="B447" s="91"/>
      <c r="C447" s="135" t="s">
        <v>367</v>
      </c>
      <c r="D447" s="93"/>
      <c r="E447" s="94"/>
      <c r="F447" s="95"/>
      <c r="G447" s="96"/>
    </row>
    <row r="448" customFormat="false" ht="14.25" hidden="false" customHeight="false" outlineLevel="0" collapsed="false">
      <c r="A448" s="91"/>
      <c r="B448" s="91"/>
      <c r="C448" s="135" t="s">
        <v>368</v>
      </c>
      <c r="D448" s="93"/>
      <c r="E448" s="94"/>
      <c r="F448" s="95"/>
      <c r="G448" s="96"/>
    </row>
    <row r="449" customFormat="false" ht="14.25" hidden="false" customHeight="false" outlineLevel="0" collapsed="false">
      <c r="A449" s="91"/>
      <c r="B449" s="91"/>
      <c r="C449" s="135" t="s">
        <v>369</v>
      </c>
      <c r="D449" s="93"/>
      <c r="E449" s="94"/>
      <c r="F449" s="95"/>
      <c r="G449" s="96"/>
    </row>
    <row r="450" customFormat="false" ht="24" hidden="false" customHeight="false" outlineLevel="0" collapsed="false">
      <c r="A450" s="91"/>
      <c r="B450" s="91"/>
      <c r="C450" s="135" t="s">
        <v>370</v>
      </c>
      <c r="D450" s="93"/>
      <c r="E450" s="94"/>
      <c r="F450" s="95"/>
      <c r="G450" s="96"/>
    </row>
    <row r="451" customFormat="false" ht="14.25" hidden="false" customHeight="false" outlineLevel="0" collapsed="false">
      <c r="A451" s="91"/>
      <c r="B451" s="91"/>
      <c r="C451" s="135" t="s">
        <v>371</v>
      </c>
      <c r="D451" s="93"/>
      <c r="E451" s="94"/>
      <c r="F451" s="95"/>
      <c r="G451" s="96"/>
    </row>
    <row r="452" customFormat="false" ht="14.25" hidden="false" customHeight="false" outlineLevel="0" collapsed="false">
      <c r="A452" s="91"/>
      <c r="B452" s="91"/>
      <c r="C452" s="135" t="s">
        <v>372</v>
      </c>
      <c r="D452" s="93"/>
      <c r="E452" s="94"/>
      <c r="F452" s="95"/>
      <c r="G452" s="96"/>
    </row>
    <row r="453" customFormat="false" ht="14.25" hidden="false" customHeight="false" outlineLevel="0" collapsed="false">
      <c r="A453" s="91"/>
      <c r="B453" s="91"/>
      <c r="C453" s="135" t="s">
        <v>373</v>
      </c>
      <c r="D453" s="93"/>
      <c r="E453" s="94"/>
      <c r="F453" s="95"/>
      <c r="G453" s="96"/>
    </row>
    <row r="454" customFormat="false" ht="14.25" hidden="false" customHeight="false" outlineLevel="0" collapsed="false">
      <c r="A454" s="91"/>
      <c r="B454" s="91"/>
      <c r="C454" s="135" t="s">
        <v>374</v>
      </c>
      <c r="D454" s="93"/>
      <c r="E454" s="94"/>
      <c r="F454" s="95"/>
      <c r="G454" s="96"/>
    </row>
    <row r="455" customFormat="false" ht="14.25" hidden="false" customHeight="false" outlineLevel="0" collapsed="false">
      <c r="A455" s="91"/>
      <c r="B455" s="91"/>
      <c r="C455" s="135" t="s">
        <v>375</v>
      </c>
      <c r="D455" s="93"/>
      <c r="E455" s="94"/>
      <c r="F455" s="95"/>
      <c r="G455" s="96"/>
    </row>
    <row r="456" customFormat="false" ht="24" hidden="false" customHeight="false" outlineLevel="0" collapsed="false">
      <c r="A456" s="91"/>
      <c r="B456" s="91"/>
      <c r="C456" s="135" t="s">
        <v>376</v>
      </c>
      <c r="D456" s="93"/>
      <c r="E456" s="94"/>
      <c r="F456" s="95"/>
      <c r="G456" s="96"/>
    </row>
    <row r="457" customFormat="false" ht="14.25" hidden="false" customHeight="false" outlineLevel="0" collapsed="false">
      <c r="A457" s="91"/>
      <c r="B457" s="91"/>
      <c r="C457" s="135"/>
      <c r="D457" s="93"/>
      <c r="E457" s="94"/>
      <c r="F457" s="95"/>
      <c r="G457" s="96"/>
    </row>
    <row r="458" customFormat="false" ht="14.25" hidden="false" customHeight="false" outlineLevel="0" collapsed="false">
      <c r="A458" s="91"/>
      <c r="B458" s="91"/>
      <c r="C458" s="136" t="s">
        <v>377</v>
      </c>
      <c r="D458" s="93"/>
      <c r="E458" s="94"/>
      <c r="F458" s="95"/>
      <c r="G458" s="96"/>
    </row>
    <row r="459" customFormat="false" ht="14.25" hidden="false" customHeight="false" outlineLevel="0" collapsed="false">
      <c r="A459" s="91"/>
      <c r="B459" s="91"/>
      <c r="C459" s="135" t="s">
        <v>378</v>
      </c>
      <c r="D459" s="93"/>
      <c r="E459" s="94"/>
      <c r="F459" s="95"/>
      <c r="G459" s="96"/>
    </row>
    <row r="460" customFormat="false" ht="14.25" hidden="false" customHeight="false" outlineLevel="0" collapsed="false">
      <c r="A460" s="91"/>
      <c r="B460" s="91"/>
      <c r="C460" s="135" t="s">
        <v>379</v>
      </c>
      <c r="D460" s="93"/>
      <c r="E460" s="94"/>
      <c r="F460" s="95"/>
      <c r="G460" s="96"/>
    </row>
    <row r="461" customFormat="false" ht="14.25" hidden="false" customHeight="false" outlineLevel="0" collapsed="false">
      <c r="A461" s="91"/>
      <c r="B461" s="91"/>
      <c r="C461" s="135" t="s">
        <v>380</v>
      </c>
      <c r="D461" s="93"/>
      <c r="E461" s="94"/>
      <c r="F461" s="95"/>
      <c r="G461" s="96"/>
    </row>
    <row r="462" customFormat="false" ht="14.25" hidden="false" customHeight="false" outlineLevel="0" collapsed="false">
      <c r="A462" s="91"/>
      <c r="B462" s="91"/>
      <c r="C462" s="135" t="s">
        <v>381</v>
      </c>
      <c r="D462" s="93"/>
      <c r="E462" s="94"/>
      <c r="F462" s="95"/>
      <c r="G462" s="96"/>
    </row>
    <row r="463" customFormat="false" ht="14.25" hidden="false" customHeight="false" outlineLevel="0" collapsed="false">
      <c r="A463" s="91"/>
      <c r="B463" s="91"/>
      <c r="C463" s="135" t="s">
        <v>382</v>
      </c>
      <c r="D463" s="93"/>
      <c r="E463" s="94"/>
      <c r="F463" s="95"/>
      <c r="G463" s="96"/>
    </row>
    <row r="464" customFormat="false" ht="14.25" hidden="false" customHeight="false" outlineLevel="0" collapsed="false">
      <c r="A464" s="91"/>
      <c r="B464" s="91"/>
      <c r="C464" s="135" t="s">
        <v>383</v>
      </c>
      <c r="D464" s="93"/>
      <c r="E464" s="94"/>
      <c r="F464" s="95"/>
      <c r="G464" s="96"/>
    </row>
    <row r="465" customFormat="false" ht="14.25" hidden="false" customHeight="false" outlineLevel="0" collapsed="false">
      <c r="A465" s="91"/>
      <c r="B465" s="91"/>
      <c r="C465" s="135" t="s">
        <v>384</v>
      </c>
      <c r="D465" s="93"/>
      <c r="E465" s="94"/>
      <c r="F465" s="95"/>
      <c r="G465" s="96"/>
    </row>
    <row r="466" customFormat="false" ht="14.25" hidden="false" customHeight="false" outlineLevel="0" collapsed="false">
      <c r="A466" s="91"/>
      <c r="B466" s="91"/>
      <c r="C466" s="135" t="s">
        <v>385</v>
      </c>
      <c r="D466" s="93"/>
      <c r="E466" s="94"/>
      <c r="F466" s="95"/>
      <c r="G466" s="96"/>
    </row>
    <row r="467" customFormat="false" ht="14.25" hidden="false" customHeight="false" outlineLevel="0" collapsed="false">
      <c r="A467" s="91"/>
      <c r="B467" s="91"/>
      <c r="C467" s="135" t="s">
        <v>386</v>
      </c>
      <c r="D467" s="93"/>
      <c r="E467" s="94"/>
      <c r="F467" s="95"/>
      <c r="G467" s="96"/>
    </row>
    <row r="468" customFormat="false" ht="14.25" hidden="false" customHeight="false" outlineLevel="0" collapsed="false">
      <c r="A468" s="91"/>
      <c r="B468" s="91"/>
      <c r="C468" s="135" t="s">
        <v>387</v>
      </c>
      <c r="D468" s="93"/>
      <c r="E468" s="94"/>
      <c r="F468" s="95"/>
      <c r="G468" s="96"/>
    </row>
    <row r="469" customFormat="false" ht="14.25" hidden="false" customHeight="false" outlineLevel="0" collapsed="false">
      <c r="A469" s="91"/>
      <c r="B469" s="91"/>
      <c r="C469" s="135" t="s">
        <v>388</v>
      </c>
      <c r="D469" s="93"/>
      <c r="E469" s="94"/>
      <c r="F469" s="95"/>
      <c r="G469" s="96"/>
    </row>
    <row r="470" customFormat="false" ht="14.25" hidden="false" customHeight="false" outlineLevel="0" collapsed="false">
      <c r="A470" s="91"/>
      <c r="B470" s="91"/>
      <c r="C470" s="135" t="s">
        <v>389</v>
      </c>
      <c r="D470" s="93"/>
      <c r="E470" s="94"/>
      <c r="F470" s="95"/>
      <c r="G470" s="96"/>
    </row>
    <row r="471" customFormat="false" ht="14.25" hidden="false" customHeight="false" outlineLevel="0" collapsed="false">
      <c r="A471" s="91"/>
      <c r="B471" s="91"/>
      <c r="C471" s="135" t="s">
        <v>390</v>
      </c>
      <c r="D471" s="93"/>
      <c r="E471" s="94"/>
      <c r="F471" s="95"/>
      <c r="G471" s="96"/>
    </row>
    <row r="472" customFormat="false" ht="14.25" hidden="false" customHeight="false" outlineLevel="0" collapsed="false">
      <c r="A472" s="91"/>
      <c r="B472" s="91"/>
      <c r="C472" s="135" t="s">
        <v>391</v>
      </c>
      <c r="D472" s="93"/>
      <c r="E472" s="94"/>
      <c r="F472" s="95"/>
      <c r="G472" s="96"/>
    </row>
    <row r="473" customFormat="false" ht="14.25" hidden="false" customHeight="false" outlineLevel="0" collapsed="false">
      <c r="A473" s="91"/>
      <c r="B473" s="91"/>
      <c r="C473" s="135" t="s">
        <v>392</v>
      </c>
      <c r="D473" s="93"/>
      <c r="E473" s="94"/>
      <c r="F473" s="95"/>
      <c r="G473" s="96"/>
    </row>
    <row r="474" customFormat="false" ht="14.25" hidden="false" customHeight="false" outlineLevel="0" collapsed="false">
      <c r="A474" s="91"/>
      <c r="B474" s="91"/>
      <c r="C474" s="135"/>
      <c r="D474" s="93"/>
      <c r="E474" s="94"/>
      <c r="F474" s="95"/>
      <c r="G474" s="96"/>
    </row>
    <row r="475" customFormat="false" ht="14.25" hidden="false" customHeight="false" outlineLevel="0" collapsed="false">
      <c r="A475" s="91"/>
      <c r="B475" s="91"/>
      <c r="C475" s="136" t="s">
        <v>393</v>
      </c>
      <c r="D475" s="93"/>
      <c r="E475" s="94"/>
      <c r="F475" s="95"/>
      <c r="G475" s="96"/>
    </row>
    <row r="476" customFormat="false" ht="36" hidden="false" customHeight="false" outlineLevel="0" collapsed="false">
      <c r="A476" s="91"/>
      <c r="B476" s="91"/>
      <c r="C476" s="135" t="s">
        <v>394</v>
      </c>
      <c r="D476" s="93"/>
      <c r="E476" s="94"/>
      <c r="F476" s="95"/>
      <c r="G476" s="96"/>
    </row>
    <row r="477" customFormat="false" ht="60" hidden="false" customHeight="false" outlineLevel="0" collapsed="false">
      <c r="A477" s="91"/>
      <c r="B477" s="91"/>
      <c r="C477" s="135" t="s">
        <v>395</v>
      </c>
      <c r="D477" s="93"/>
      <c r="E477" s="94"/>
      <c r="F477" s="95"/>
      <c r="G477" s="96"/>
    </row>
    <row r="478" customFormat="false" ht="60" hidden="false" customHeight="false" outlineLevel="0" collapsed="false">
      <c r="A478" s="91"/>
      <c r="B478" s="91"/>
      <c r="C478" s="135" t="s">
        <v>396</v>
      </c>
      <c r="D478" s="93"/>
      <c r="E478" s="94"/>
      <c r="F478" s="95"/>
      <c r="G478" s="96"/>
    </row>
    <row r="479" customFormat="false" ht="36" hidden="false" customHeight="false" outlineLevel="0" collapsed="false">
      <c r="A479" s="91"/>
      <c r="B479" s="91"/>
      <c r="C479" s="135" t="s">
        <v>397</v>
      </c>
      <c r="D479" s="93"/>
      <c r="E479" s="94"/>
      <c r="F479" s="95"/>
      <c r="G479" s="96"/>
    </row>
    <row r="480" customFormat="false" ht="72" hidden="false" customHeight="false" outlineLevel="0" collapsed="false">
      <c r="A480" s="91"/>
      <c r="B480" s="91"/>
      <c r="C480" s="135" t="s">
        <v>398</v>
      </c>
      <c r="D480" s="93"/>
      <c r="E480" s="94"/>
      <c r="F480" s="95"/>
      <c r="G480" s="96"/>
    </row>
    <row r="481" customFormat="false" ht="24" hidden="false" customHeight="false" outlineLevel="0" collapsed="false">
      <c r="A481" s="91"/>
      <c r="B481" s="91"/>
      <c r="C481" s="135" t="s">
        <v>399</v>
      </c>
      <c r="D481" s="93"/>
      <c r="E481" s="94"/>
      <c r="F481" s="95"/>
      <c r="G481" s="96"/>
    </row>
    <row r="482" customFormat="false" ht="24" hidden="false" customHeight="false" outlineLevel="0" collapsed="false">
      <c r="A482" s="91"/>
      <c r="B482" s="91"/>
      <c r="C482" s="135" t="s">
        <v>400</v>
      </c>
      <c r="D482" s="93"/>
      <c r="E482" s="94"/>
      <c r="F482" s="95"/>
      <c r="G482" s="96"/>
    </row>
    <row r="483" customFormat="false" ht="24" hidden="false" customHeight="false" outlineLevel="0" collapsed="false">
      <c r="A483" s="91"/>
      <c r="B483" s="91"/>
      <c r="C483" s="135" t="s">
        <v>401</v>
      </c>
      <c r="D483" s="93"/>
      <c r="E483" s="94"/>
      <c r="F483" s="95"/>
      <c r="G483" s="96"/>
    </row>
    <row r="484" customFormat="false" ht="14.25" hidden="false" customHeight="false" outlineLevel="0" collapsed="false">
      <c r="A484" s="91"/>
      <c r="B484" s="91"/>
      <c r="C484" s="135"/>
      <c r="D484" s="93"/>
      <c r="E484" s="94"/>
      <c r="F484" s="95"/>
      <c r="G484" s="96"/>
    </row>
    <row r="485" customFormat="false" ht="14.25" hidden="false" customHeight="false" outlineLevel="0" collapsed="false">
      <c r="A485" s="91"/>
      <c r="B485" s="91"/>
      <c r="C485" s="136" t="s">
        <v>402</v>
      </c>
      <c r="D485" s="93"/>
      <c r="E485" s="94"/>
      <c r="F485" s="95"/>
      <c r="G485" s="96"/>
    </row>
    <row r="486" customFormat="false" ht="36" hidden="false" customHeight="false" outlineLevel="0" collapsed="false">
      <c r="A486" s="91"/>
      <c r="B486" s="91"/>
      <c r="C486" s="135" t="s">
        <v>403</v>
      </c>
      <c r="D486" s="93"/>
      <c r="E486" s="94"/>
      <c r="F486" s="95"/>
      <c r="G486" s="96"/>
    </row>
    <row r="487" customFormat="false" ht="14.25" hidden="false" customHeight="false" outlineLevel="0" collapsed="false">
      <c r="A487" s="91"/>
      <c r="B487" s="91"/>
      <c r="C487" s="135" t="s">
        <v>404</v>
      </c>
      <c r="D487" s="93"/>
      <c r="E487" s="94"/>
      <c r="F487" s="95"/>
      <c r="G487" s="96"/>
    </row>
    <row r="488" customFormat="false" ht="14.25" hidden="false" customHeight="false" outlineLevel="0" collapsed="false">
      <c r="A488" s="91"/>
      <c r="B488" s="91"/>
      <c r="C488" s="135" t="s">
        <v>405</v>
      </c>
      <c r="D488" s="93"/>
      <c r="E488" s="94"/>
      <c r="F488" s="95"/>
      <c r="G488" s="96"/>
    </row>
    <row r="489" customFormat="false" ht="14.25" hidden="false" customHeight="false" outlineLevel="0" collapsed="false">
      <c r="A489" s="91"/>
      <c r="B489" s="91"/>
      <c r="C489" s="135" t="s">
        <v>406</v>
      </c>
      <c r="D489" s="93"/>
      <c r="E489" s="94"/>
      <c r="F489" s="95"/>
      <c r="G489" s="96"/>
    </row>
    <row r="490" customFormat="false" ht="14.25" hidden="false" customHeight="false" outlineLevel="0" collapsed="false">
      <c r="A490" s="91"/>
      <c r="B490" s="91"/>
      <c r="C490" s="135" t="s">
        <v>407</v>
      </c>
      <c r="D490" s="93"/>
      <c r="E490" s="94"/>
      <c r="F490" s="95"/>
      <c r="G490" s="96"/>
    </row>
    <row r="491" customFormat="false" ht="24" hidden="false" customHeight="false" outlineLevel="0" collapsed="false">
      <c r="A491" s="91"/>
      <c r="B491" s="91"/>
      <c r="C491" s="135" t="s">
        <v>408</v>
      </c>
      <c r="D491" s="93"/>
      <c r="E491" s="94"/>
      <c r="F491" s="95"/>
      <c r="G491" s="96"/>
    </row>
    <row r="492" customFormat="false" ht="14.25" hidden="false" customHeight="false" outlineLevel="0" collapsed="false">
      <c r="A492" s="91"/>
      <c r="B492" s="91"/>
      <c r="C492" s="135" t="s">
        <v>409</v>
      </c>
      <c r="D492" s="93"/>
      <c r="E492" s="94"/>
      <c r="F492" s="95"/>
      <c r="G492" s="96"/>
    </row>
    <row r="493" customFormat="false" ht="14.25" hidden="false" customHeight="false" outlineLevel="0" collapsed="false">
      <c r="A493" s="91"/>
      <c r="B493" s="91"/>
      <c r="C493" s="135" t="s">
        <v>410</v>
      </c>
      <c r="D493" s="93"/>
      <c r="E493" s="94"/>
      <c r="F493" s="95"/>
      <c r="G493" s="96"/>
    </row>
    <row r="494" customFormat="false" ht="24" hidden="false" customHeight="false" outlineLevel="0" collapsed="false">
      <c r="A494" s="91"/>
      <c r="B494" s="91"/>
      <c r="C494" s="135" t="s">
        <v>411</v>
      </c>
      <c r="D494" s="93"/>
      <c r="E494" s="94"/>
      <c r="F494" s="95"/>
      <c r="G494" s="96"/>
    </row>
    <row r="495" customFormat="false" ht="14.25" hidden="false" customHeight="false" outlineLevel="0" collapsed="false">
      <c r="A495" s="91"/>
      <c r="B495" s="91"/>
      <c r="C495" s="136"/>
      <c r="D495" s="93"/>
      <c r="E495" s="94"/>
      <c r="F495" s="95"/>
      <c r="G495" s="96"/>
    </row>
    <row r="496" customFormat="false" ht="14.25" hidden="false" customHeight="false" outlineLevel="0" collapsed="false">
      <c r="A496" s="91"/>
      <c r="B496" s="91"/>
      <c r="C496" s="136" t="s">
        <v>412</v>
      </c>
      <c r="D496" s="93"/>
      <c r="E496" s="94"/>
      <c r="F496" s="95"/>
      <c r="G496" s="96"/>
    </row>
    <row r="497" customFormat="false" ht="24" hidden="false" customHeight="false" outlineLevel="0" collapsed="false">
      <c r="A497" s="91"/>
      <c r="B497" s="91"/>
      <c r="C497" s="135" t="s">
        <v>413</v>
      </c>
      <c r="D497" s="93"/>
      <c r="E497" s="94"/>
      <c r="F497" s="95"/>
      <c r="G497" s="96"/>
    </row>
    <row r="498" customFormat="false" ht="14.25" hidden="false" customHeight="false" outlineLevel="0" collapsed="false">
      <c r="A498" s="91"/>
      <c r="B498" s="91"/>
      <c r="C498" s="135"/>
      <c r="D498" s="93"/>
      <c r="E498" s="94"/>
      <c r="F498" s="95"/>
      <c r="G498" s="96"/>
    </row>
    <row r="499" customFormat="false" ht="14.25" hidden="false" customHeight="false" outlineLevel="0" collapsed="false">
      <c r="A499" s="91"/>
      <c r="B499" s="91"/>
      <c r="C499" s="136" t="s">
        <v>414</v>
      </c>
      <c r="D499" s="93"/>
      <c r="E499" s="94"/>
      <c r="F499" s="95"/>
      <c r="G499" s="96"/>
    </row>
    <row r="500" customFormat="false" ht="14.25" hidden="false" customHeight="false" outlineLevel="0" collapsed="false">
      <c r="A500" s="91"/>
      <c r="B500" s="91"/>
      <c r="C500" s="135" t="s">
        <v>415</v>
      </c>
      <c r="D500" s="93"/>
      <c r="E500" s="94"/>
      <c r="F500" s="95"/>
      <c r="G500" s="96"/>
    </row>
    <row r="501" customFormat="false" ht="14.25" hidden="false" customHeight="false" outlineLevel="0" collapsed="false">
      <c r="A501" s="91"/>
      <c r="B501" s="91"/>
      <c r="C501" s="135" t="s">
        <v>416</v>
      </c>
      <c r="D501" s="93"/>
      <c r="E501" s="94"/>
      <c r="F501" s="95"/>
      <c r="G501" s="96"/>
    </row>
    <row r="502" customFormat="false" ht="14.25" hidden="false" customHeight="false" outlineLevel="0" collapsed="false">
      <c r="A502" s="91"/>
      <c r="B502" s="91"/>
      <c r="C502" s="135" t="s">
        <v>417</v>
      </c>
      <c r="D502" s="93"/>
      <c r="E502" s="94"/>
      <c r="F502" s="95"/>
      <c r="G502" s="96"/>
    </row>
    <row r="503" customFormat="false" ht="14.25" hidden="false" customHeight="false" outlineLevel="0" collapsed="false">
      <c r="A503" s="91"/>
      <c r="B503" s="91"/>
      <c r="C503" s="135" t="s">
        <v>418</v>
      </c>
      <c r="D503" s="93"/>
      <c r="E503" s="94"/>
      <c r="F503" s="95"/>
      <c r="G503" s="96"/>
    </row>
    <row r="504" customFormat="false" ht="14.25" hidden="false" customHeight="false" outlineLevel="0" collapsed="false">
      <c r="A504" s="91"/>
      <c r="B504" s="91"/>
      <c r="C504" s="135" t="s">
        <v>419</v>
      </c>
      <c r="D504" s="93"/>
      <c r="E504" s="94"/>
      <c r="F504" s="95"/>
      <c r="G504" s="96"/>
    </row>
    <row r="505" customFormat="false" ht="14.25" hidden="false" customHeight="false" outlineLevel="0" collapsed="false">
      <c r="A505" s="91"/>
      <c r="B505" s="91"/>
      <c r="C505" s="135" t="s">
        <v>420</v>
      </c>
      <c r="D505" s="93"/>
      <c r="E505" s="94"/>
      <c r="F505" s="95"/>
      <c r="G505" s="96"/>
    </row>
    <row r="506" customFormat="false" ht="14.25" hidden="false" customHeight="false" outlineLevel="0" collapsed="false">
      <c r="A506" s="91"/>
      <c r="B506" s="91"/>
      <c r="C506" s="135" t="s">
        <v>421</v>
      </c>
      <c r="D506" s="93"/>
      <c r="E506" s="94"/>
      <c r="F506" s="95"/>
      <c r="G506" s="96"/>
    </row>
    <row r="507" customFormat="false" ht="14.25" hidden="false" customHeight="false" outlineLevel="0" collapsed="false">
      <c r="A507" s="91"/>
      <c r="B507" s="91"/>
      <c r="C507" s="135" t="s">
        <v>422</v>
      </c>
      <c r="D507" s="93"/>
      <c r="E507" s="94"/>
      <c r="F507" s="95"/>
      <c r="G507" s="96"/>
    </row>
    <row r="508" customFormat="false" ht="36" hidden="false" customHeight="false" outlineLevel="0" collapsed="false">
      <c r="A508" s="91"/>
      <c r="B508" s="91"/>
      <c r="C508" s="135" t="s">
        <v>423</v>
      </c>
      <c r="D508" s="93"/>
      <c r="E508" s="94"/>
      <c r="F508" s="95"/>
      <c r="G508" s="96"/>
    </row>
    <row r="509" customFormat="false" ht="14.25" hidden="false" customHeight="false" outlineLevel="0" collapsed="false">
      <c r="A509" s="91"/>
      <c r="B509" s="91"/>
      <c r="C509" s="135" t="s">
        <v>424</v>
      </c>
      <c r="D509" s="93"/>
      <c r="E509" s="94"/>
      <c r="F509" s="95"/>
      <c r="G509" s="96"/>
    </row>
    <row r="510" customFormat="false" ht="14.25" hidden="false" customHeight="false" outlineLevel="0" collapsed="false">
      <c r="A510" s="91"/>
      <c r="B510" s="91"/>
      <c r="C510" s="135" t="s">
        <v>425</v>
      </c>
      <c r="D510" s="93"/>
      <c r="E510" s="94"/>
      <c r="F510" s="95"/>
      <c r="G510" s="96"/>
    </row>
    <row r="511" customFormat="false" ht="14.25" hidden="false" customHeight="false" outlineLevel="0" collapsed="false">
      <c r="A511" s="91"/>
      <c r="B511" s="91"/>
      <c r="C511" s="135" t="s">
        <v>426</v>
      </c>
      <c r="D511" s="93"/>
      <c r="E511" s="94"/>
      <c r="F511" s="95"/>
      <c r="G511" s="96"/>
    </row>
    <row r="512" customFormat="false" ht="14.25" hidden="false" customHeight="false" outlineLevel="0" collapsed="false">
      <c r="A512" s="91"/>
      <c r="B512" s="91"/>
      <c r="C512" s="135" t="s">
        <v>427</v>
      </c>
      <c r="D512" s="93"/>
      <c r="E512" s="94"/>
      <c r="F512" s="95"/>
      <c r="G512" s="96"/>
    </row>
    <row r="513" customFormat="false" ht="14.25" hidden="false" customHeight="false" outlineLevel="0" collapsed="false">
      <c r="A513" s="91"/>
      <c r="B513" s="91"/>
      <c r="C513" s="135" t="s">
        <v>428</v>
      </c>
      <c r="D513" s="93"/>
      <c r="E513" s="94"/>
      <c r="F513" s="95"/>
      <c r="G513" s="96"/>
    </row>
    <row r="514" customFormat="false" ht="14.25" hidden="false" customHeight="false" outlineLevel="0" collapsed="false">
      <c r="A514" s="91"/>
      <c r="B514" s="91"/>
      <c r="C514" s="135" t="s">
        <v>429</v>
      </c>
      <c r="D514" s="93"/>
      <c r="E514" s="94"/>
      <c r="F514" s="95"/>
      <c r="G514" s="96"/>
    </row>
    <row r="515" customFormat="false" ht="14.25" hidden="false" customHeight="false" outlineLevel="0" collapsed="false">
      <c r="A515" s="91"/>
      <c r="B515" s="91"/>
      <c r="C515" s="135" t="s">
        <v>430</v>
      </c>
      <c r="D515" s="93"/>
      <c r="E515" s="94"/>
      <c r="F515" s="95"/>
      <c r="G515" s="96"/>
    </row>
    <row r="516" customFormat="false" ht="14.25" hidden="false" customHeight="false" outlineLevel="0" collapsed="false">
      <c r="A516" s="91"/>
      <c r="B516" s="91"/>
      <c r="C516" s="135" t="s">
        <v>431</v>
      </c>
      <c r="D516" s="93"/>
      <c r="E516" s="94"/>
      <c r="F516" s="95"/>
      <c r="G516" s="96"/>
    </row>
    <row r="517" customFormat="false" ht="14.25" hidden="false" customHeight="false" outlineLevel="0" collapsed="false">
      <c r="A517" s="91"/>
      <c r="B517" s="91"/>
      <c r="C517" s="135" t="s">
        <v>432</v>
      </c>
      <c r="D517" s="93"/>
      <c r="E517" s="94"/>
      <c r="F517" s="95"/>
      <c r="G517" s="96"/>
    </row>
    <row r="518" customFormat="false" ht="14.25" hidden="false" customHeight="false" outlineLevel="0" collapsed="false">
      <c r="A518" s="91"/>
      <c r="B518" s="91"/>
      <c r="C518" s="135" t="s">
        <v>433</v>
      </c>
      <c r="D518" s="93"/>
      <c r="E518" s="94"/>
      <c r="F518" s="95"/>
      <c r="G518" s="96"/>
    </row>
    <row r="519" customFormat="false" ht="14.25" hidden="false" customHeight="false" outlineLevel="0" collapsed="false">
      <c r="A519" s="91"/>
      <c r="B519" s="91"/>
      <c r="C519" s="135" t="s">
        <v>434</v>
      </c>
      <c r="D519" s="93"/>
      <c r="E519" s="94"/>
      <c r="F519" s="95"/>
      <c r="G519" s="96"/>
    </row>
    <row r="520" customFormat="false" ht="14.25" hidden="false" customHeight="false" outlineLevel="0" collapsed="false">
      <c r="A520" s="91"/>
      <c r="B520" s="91"/>
      <c r="C520" s="135" t="s">
        <v>429</v>
      </c>
      <c r="D520" s="93"/>
      <c r="E520" s="94"/>
      <c r="F520" s="95"/>
      <c r="G520" s="96"/>
    </row>
    <row r="521" customFormat="false" ht="14.25" hidden="false" customHeight="false" outlineLevel="0" collapsed="false">
      <c r="A521" s="91"/>
      <c r="B521" s="91"/>
      <c r="C521" s="135" t="s">
        <v>435</v>
      </c>
      <c r="D521" s="93"/>
      <c r="E521" s="94"/>
      <c r="F521" s="95"/>
      <c r="G521" s="96"/>
    </row>
    <row r="522" customFormat="false" ht="14.25" hidden="false" customHeight="false" outlineLevel="0" collapsed="false">
      <c r="A522" s="91"/>
      <c r="B522" s="91"/>
      <c r="C522" s="135" t="s">
        <v>436</v>
      </c>
      <c r="D522" s="93"/>
      <c r="E522" s="94"/>
      <c r="F522" s="95"/>
      <c r="G522" s="96"/>
    </row>
    <row r="523" customFormat="false" ht="14.25" hidden="false" customHeight="false" outlineLevel="0" collapsed="false">
      <c r="A523" s="91"/>
      <c r="B523" s="91"/>
      <c r="C523" s="135" t="s">
        <v>437</v>
      </c>
      <c r="D523" s="93"/>
      <c r="E523" s="94"/>
      <c r="F523" s="95"/>
      <c r="G523" s="96"/>
    </row>
    <row r="524" customFormat="false" ht="60" hidden="false" customHeight="false" outlineLevel="0" collapsed="false">
      <c r="A524" s="91"/>
      <c r="B524" s="91"/>
      <c r="C524" s="135" t="s">
        <v>438</v>
      </c>
      <c r="D524" s="93"/>
      <c r="E524" s="94"/>
      <c r="F524" s="95"/>
      <c r="G524" s="96"/>
    </row>
    <row r="525" customFormat="false" ht="60" hidden="false" customHeight="true" outlineLevel="0" collapsed="false">
      <c r="A525" s="91"/>
      <c r="B525" s="91"/>
      <c r="C525" s="135" t="s">
        <v>439</v>
      </c>
      <c r="D525" s="93"/>
      <c r="E525" s="94"/>
      <c r="F525" s="95"/>
      <c r="G525" s="96"/>
    </row>
    <row r="526" customFormat="false" ht="36" hidden="false" customHeight="false" outlineLevel="0" collapsed="false">
      <c r="A526" s="91"/>
      <c r="B526" s="91"/>
      <c r="C526" s="135" t="s">
        <v>440</v>
      </c>
      <c r="D526" s="93"/>
      <c r="E526" s="94"/>
      <c r="F526" s="95"/>
      <c r="G526" s="96"/>
    </row>
    <row r="527" customFormat="false" ht="48" hidden="false" customHeight="false" outlineLevel="0" collapsed="false">
      <c r="A527" s="91"/>
      <c r="B527" s="91"/>
      <c r="C527" s="135" t="s">
        <v>441</v>
      </c>
      <c r="D527" s="93"/>
      <c r="E527" s="94"/>
      <c r="F527" s="95"/>
      <c r="G527" s="96"/>
    </row>
    <row r="528" customFormat="false" ht="36" hidden="false" customHeight="false" outlineLevel="0" collapsed="false">
      <c r="A528" s="91"/>
      <c r="B528" s="91"/>
      <c r="C528" s="135" t="s">
        <v>442</v>
      </c>
      <c r="D528" s="93"/>
      <c r="E528" s="94"/>
      <c r="F528" s="95"/>
      <c r="G528" s="96"/>
    </row>
    <row r="529" customFormat="false" ht="48" hidden="false" customHeight="false" outlineLevel="0" collapsed="false">
      <c r="A529" s="91"/>
      <c r="B529" s="91"/>
      <c r="C529" s="135" t="s">
        <v>443</v>
      </c>
      <c r="D529" s="93"/>
      <c r="E529" s="94"/>
      <c r="F529" s="95"/>
      <c r="G529" s="96"/>
    </row>
    <row r="530" customFormat="false" ht="14.25" hidden="false" customHeight="false" outlineLevel="0" collapsed="false">
      <c r="A530" s="91"/>
      <c r="B530" s="91"/>
      <c r="C530" s="135" t="s">
        <v>209</v>
      </c>
      <c r="D530" s="93"/>
      <c r="E530" s="94"/>
      <c r="F530" s="95"/>
      <c r="G530" s="96"/>
    </row>
    <row r="531" customFormat="false" ht="14.25" hidden="false" customHeight="false" outlineLevel="0" collapsed="false">
      <c r="A531" s="91"/>
      <c r="B531" s="91"/>
      <c r="C531" s="136" t="s">
        <v>444</v>
      </c>
      <c r="D531" s="93"/>
      <c r="E531" s="94"/>
      <c r="F531" s="95"/>
      <c r="G531" s="96"/>
    </row>
    <row r="532" customFormat="false" ht="36" hidden="false" customHeight="false" outlineLevel="0" collapsed="false">
      <c r="A532" s="91"/>
      <c r="B532" s="91"/>
      <c r="C532" s="135" t="s">
        <v>445</v>
      </c>
      <c r="D532" s="93"/>
      <c r="E532" s="94"/>
      <c r="F532" s="95"/>
      <c r="G532" s="96"/>
    </row>
    <row r="533" customFormat="false" ht="24" hidden="false" customHeight="false" outlineLevel="0" collapsed="false">
      <c r="A533" s="91"/>
      <c r="B533" s="91"/>
      <c r="C533" s="135" t="s">
        <v>446</v>
      </c>
      <c r="D533" s="93"/>
      <c r="E533" s="94"/>
      <c r="F533" s="95"/>
      <c r="G533" s="96"/>
    </row>
    <row r="534" customFormat="false" ht="14.25" hidden="false" customHeight="false" outlineLevel="0" collapsed="false">
      <c r="A534" s="91"/>
      <c r="B534" s="91"/>
      <c r="C534" s="135" t="s">
        <v>447</v>
      </c>
      <c r="D534" s="93"/>
      <c r="E534" s="94"/>
      <c r="F534" s="95"/>
      <c r="G534" s="96"/>
    </row>
    <row r="535" customFormat="false" ht="14.25" hidden="false" customHeight="false" outlineLevel="0" collapsed="false">
      <c r="A535" s="91"/>
      <c r="B535" s="91"/>
      <c r="C535" s="135" t="s">
        <v>448</v>
      </c>
      <c r="D535" s="93"/>
      <c r="E535" s="94"/>
      <c r="F535" s="95"/>
      <c r="G535" s="96"/>
    </row>
    <row r="536" customFormat="false" ht="14.25" hidden="false" customHeight="false" outlineLevel="0" collapsed="false">
      <c r="A536" s="91"/>
      <c r="B536" s="91"/>
      <c r="C536" s="135" t="s">
        <v>449</v>
      </c>
      <c r="D536" s="93"/>
      <c r="E536" s="94"/>
      <c r="F536" s="95"/>
      <c r="G536" s="96"/>
    </row>
    <row r="537" customFormat="false" ht="24" hidden="false" customHeight="false" outlineLevel="0" collapsed="false">
      <c r="A537" s="91"/>
      <c r="B537" s="91"/>
      <c r="C537" s="135" t="s">
        <v>450</v>
      </c>
      <c r="D537" s="93"/>
      <c r="E537" s="94"/>
      <c r="F537" s="95"/>
      <c r="G537" s="96"/>
    </row>
    <row r="538" customFormat="false" ht="14.25" hidden="false" customHeight="false" outlineLevel="0" collapsed="false">
      <c r="A538" s="91"/>
      <c r="B538" s="91"/>
      <c r="C538" s="135" t="s">
        <v>451</v>
      </c>
      <c r="D538" s="93"/>
      <c r="E538" s="94"/>
      <c r="F538" s="95"/>
      <c r="G538" s="96"/>
    </row>
    <row r="539" customFormat="false" ht="14.25" hidden="false" customHeight="false" outlineLevel="0" collapsed="false">
      <c r="A539" s="91"/>
      <c r="B539" s="91"/>
      <c r="C539" s="135" t="s">
        <v>452</v>
      </c>
      <c r="D539" s="93"/>
      <c r="E539" s="94"/>
      <c r="F539" s="95"/>
      <c r="G539" s="96"/>
    </row>
    <row r="540" customFormat="false" ht="63.75" hidden="false" customHeight="true" outlineLevel="0" collapsed="false">
      <c r="A540" s="91"/>
      <c r="B540" s="91"/>
      <c r="C540" s="135" t="s">
        <v>453</v>
      </c>
      <c r="D540" s="93"/>
      <c r="E540" s="94"/>
      <c r="F540" s="95"/>
      <c r="G540" s="96"/>
    </row>
    <row r="541" customFormat="false" ht="14.25" hidden="false" customHeight="false" outlineLevel="0" collapsed="false">
      <c r="A541" s="91"/>
      <c r="B541" s="91"/>
      <c r="C541" s="135" t="s">
        <v>454</v>
      </c>
      <c r="D541" s="93"/>
      <c r="E541" s="94"/>
      <c r="F541" s="95"/>
      <c r="G541" s="96"/>
    </row>
    <row r="542" customFormat="false" ht="14.25" hidden="false" customHeight="false" outlineLevel="0" collapsed="false">
      <c r="A542" s="91"/>
      <c r="B542" s="91"/>
      <c r="C542" s="135" t="s">
        <v>455</v>
      </c>
      <c r="D542" s="93"/>
      <c r="E542" s="94"/>
      <c r="F542" s="95"/>
      <c r="G542" s="96"/>
    </row>
    <row r="543" customFormat="false" ht="14.25" hidden="false" customHeight="false" outlineLevel="0" collapsed="false">
      <c r="A543" s="91"/>
      <c r="B543" s="91"/>
      <c r="C543" s="135" t="s">
        <v>456</v>
      </c>
      <c r="D543" s="93"/>
      <c r="E543" s="94"/>
      <c r="F543" s="95"/>
      <c r="G543" s="96"/>
    </row>
    <row r="544" customFormat="false" ht="14.25" hidden="false" customHeight="false" outlineLevel="0" collapsed="false">
      <c r="A544" s="91"/>
      <c r="B544" s="91"/>
      <c r="C544" s="135"/>
      <c r="D544" s="93"/>
      <c r="E544" s="94"/>
      <c r="F544" s="95"/>
      <c r="G544" s="96"/>
    </row>
    <row r="545" customFormat="false" ht="14.25" hidden="false" customHeight="false" outlineLevel="0" collapsed="false">
      <c r="A545" s="91"/>
      <c r="B545" s="91"/>
      <c r="C545" s="136" t="s">
        <v>457</v>
      </c>
      <c r="D545" s="93"/>
      <c r="E545" s="94"/>
      <c r="F545" s="95"/>
      <c r="G545" s="96"/>
    </row>
    <row r="546" customFormat="false" ht="36" hidden="false" customHeight="false" outlineLevel="0" collapsed="false">
      <c r="A546" s="91"/>
      <c r="B546" s="91"/>
      <c r="C546" s="135" t="s">
        <v>458</v>
      </c>
      <c r="D546" s="93"/>
      <c r="E546" s="94"/>
      <c r="F546" s="95"/>
      <c r="G546" s="96"/>
    </row>
    <row r="547" customFormat="false" ht="36" hidden="false" customHeight="false" outlineLevel="0" collapsed="false">
      <c r="A547" s="91"/>
      <c r="B547" s="91"/>
      <c r="C547" s="135" t="s">
        <v>459</v>
      </c>
      <c r="D547" s="93"/>
      <c r="E547" s="94"/>
      <c r="F547" s="95"/>
      <c r="G547" s="96"/>
    </row>
    <row r="548" customFormat="false" ht="24" hidden="false" customHeight="false" outlineLevel="0" collapsed="false">
      <c r="A548" s="91"/>
      <c r="B548" s="91"/>
      <c r="C548" s="137" t="s">
        <v>460</v>
      </c>
      <c r="D548" s="93"/>
      <c r="E548" s="94"/>
      <c r="F548" s="95"/>
      <c r="G548" s="96"/>
    </row>
    <row r="549" customFormat="false" ht="26.25" hidden="false" customHeight="true" outlineLevel="0" collapsed="false">
      <c r="A549" s="91"/>
      <c r="B549" s="91"/>
      <c r="C549" s="135" t="s">
        <v>461</v>
      </c>
      <c r="D549" s="93"/>
      <c r="E549" s="94"/>
      <c r="F549" s="95"/>
      <c r="G549" s="96"/>
    </row>
    <row r="550" customFormat="false" ht="14.25" hidden="false" customHeight="false" outlineLevel="0" collapsed="false">
      <c r="A550" s="91"/>
      <c r="B550" s="91"/>
      <c r="C550" s="135"/>
      <c r="D550" s="93"/>
      <c r="E550" s="94"/>
      <c r="F550" s="95"/>
      <c r="G550" s="96"/>
    </row>
    <row r="551" customFormat="false" ht="14.25" hidden="false" customHeight="false" outlineLevel="0" collapsed="false">
      <c r="A551" s="91"/>
      <c r="B551" s="91"/>
      <c r="C551" s="135" t="s">
        <v>462</v>
      </c>
      <c r="D551" s="93"/>
      <c r="E551" s="94"/>
      <c r="F551" s="95"/>
      <c r="G551" s="96"/>
    </row>
    <row r="552" customFormat="false" ht="14.25" hidden="false" customHeight="false" outlineLevel="0" collapsed="false">
      <c r="A552" s="91"/>
      <c r="B552" s="91"/>
      <c r="C552" s="135" t="s">
        <v>463</v>
      </c>
      <c r="D552" s="93"/>
      <c r="E552" s="94"/>
      <c r="F552" s="95"/>
      <c r="G552" s="96"/>
    </row>
    <row r="553" customFormat="false" ht="14.25" hidden="false" customHeight="false" outlineLevel="0" collapsed="false">
      <c r="A553" s="91"/>
      <c r="B553" s="91"/>
      <c r="C553" s="135" t="s">
        <v>464</v>
      </c>
      <c r="D553" s="93"/>
      <c r="E553" s="94"/>
      <c r="F553" s="95"/>
      <c r="G553" s="96"/>
    </row>
    <row r="554" customFormat="false" ht="14.25" hidden="false" customHeight="false" outlineLevel="0" collapsed="false">
      <c r="A554" s="91"/>
      <c r="B554" s="91"/>
      <c r="C554" s="135" t="s">
        <v>465</v>
      </c>
      <c r="D554" s="93"/>
      <c r="E554" s="94"/>
      <c r="F554" s="95"/>
      <c r="G554" s="96"/>
    </row>
    <row r="555" customFormat="false" ht="14.25" hidden="false" customHeight="false" outlineLevel="0" collapsed="false">
      <c r="A555" s="91"/>
      <c r="B555" s="91"/>
      <c r="C555" s="135" t="s">
        <v>466</v>
      </c>
      <c r="D555" s="93"/>
      <c r="E555" s="94"/>
      <c r="F555" s="95"/>
      <c r="G555" s="96"/>
    </row>
    <row r="556" customFormat="false" ht="14.25" hidden="false" customHeight="false" outlineLevel="0" collapsed="false">
      <c r="A556" s="91"/>
      <c r="B556" s="91"/>
      <c r="C556" s="135" t="s">
        <v>467</v>
      </c>
      <c r="D556" s="93"/>
      <c r="E556" s="94"/>
      <c r="F556" s="95"/>
      <c r="G556" s="96"/>
    </row>
    <row r="557" customFormat="false" ht="14.25" hidden="false" customHeight="false" outlineLevel="0" collapsed="false">
      <c r="A557" s="91"/>
      <c r="B557" s="91"/>
      <c r="C557" s="135" t="s">
        <v>468</v>
      </c>
      <c r="D557" s="93"/>
      <c r="E557" s="94"/>
      <c r="F557" s="95"/>
      <c r="G557" s="96"/>
    </row>
    <row r="558" customFormat="false" ht="14.25" hidden="false" customHeight="false" outlineLevel="0" collapsed="false">
      <c r="A558" s="91"/>
      <c r="B558" s="91"/>
      <c r="C558" s="135" t="s">
        <v>469</v>
      </c>
      <c r="D558" s="93"/>
      <c r="E558" s="94"/>
      <c r="F558" s="95"/>
      <c r="G558" s="96"/>
    </row>
    <row r="559" customFormat="false" ht="14.25" hidden="false" customHeight="false" outlineLevel="0" collapsed="false">
      <c r="A559" s="91"/>
      <c r="B559" s="91"/>
      <c r="C559" s="135" t="s">
        <v>470</v>
      </c>
      <c r="D559" s="93"/>
      <c r="E559" s="94"/>
      <c r="F559" s="95"/>
      <c r="G559" s="96"/>
    </row>
    <row r="560" customFormat="false" ht="24" hidden="false" customHeight="false" outlineLevel="0" collapsed="false">
      <c r="A560" s="91"/>
      <c r="B560" s="91"/>
      <c r="C560" s="135" t="s">
        <v>471</v>
      </c>
      <c r="D560" s="93"/>
      <c r="E560" s="94"/>
      <c r="F560" s="95"/>
      <c r="G560" s="96"/>
    </row>
    <row r="561" customFormat="false" ht="24" hidden="false" customHeight="false" outlineLevel="0" collapsed="false">
      <c r="A561" s="91"/>
      <c r="B561" s="91"/>
      <c r="C561" s="135" t="s">
        <v>472</v>
      </c>
      <c r="D561" s="93"/>
      <c r="E561" s="94"/>
      <c r="F561" s="95"/>
      <c r="G561" s="96"/>
    </row>
    <row r="562" customFormat="false" ht="24" hidden="false" customHeight="false" outlineLevel="0" collapsed="false">
      <c r="A562" s="91"/>
      <c r="B562" s="91"/>
      <c r="C562" s="135" t="s">
        <v>473</v>
      </c>
      <c r="D562" s="93"/>
      <c r="E562" s="94"/>
      <c r="F562" s="95"/>
      <c r="G562" s="96"/>
    </row>
    <row r="563" customFormat="false" ht="14.25" hidden="false" customHeight="false" outlineLevel="0" collapsed="false">
      <c r="A563" s="91"/>
      <c r="B563" s="91"/>
      <c r="C563" s="135"/>
      <c r="D563" s="93"/>
      <c r="E563" s="94"/>
      <c r="F563" s="95"/>
      <c r="G563" s="96"/>
    </row>
    <row r="564" customFormat="false" ht="14.25" hidden="false" customHeight="false" outlineLevel="0" collapsed="false">
      <c r="A564" s="91"/>
      <c r="B564" s="91"/>
      <c r="C564" s="136" t="s">
        <v>474</v>
      </c>
      <c r="D564" s="93"/>
      <c r="E564" s="94"/>
      <c r="F564" s="95"/>
      <c r="G564" s="96"/>
    </row>
    <row r="565" customFormat="false" ht="24" hidden="false" customHeight="false" outlineLevel="0" collapsed="false">
      <c r="A565" s="91"/>
      <c r="B565" s="91"/>
      <c r="C565" s="135" t="s">
        <v>475</v>
      </c>
      <c r="D565" s="93"/>
      <c r="E565" s="94"/>
      <c r="F565" s="95"/>
      <c r="G565" s="96"/>
    </row>
    <row r="566" customFormat="false" ht="24" hidden="false" customHeight="false" outlineLevel="0" collapsed="false">
      <c r="A566" s="91"/>
      <c r="B566" s="91"/>
      <c r="C566" s="135" t="s">
        <v>476</v>
      </c>
      <c r="D566" s="93"/>
      <c r="E566" s="94"/>
      <c r="F566" s="95"/>
      <c r="G566" s="96"/>
    </row>
    <row r="567" customFormat="false" ht="24" hidden="false" customHeight="false" outlineLevel="0" collapsed="false">
      <c r="A567" s="91"/>
      <c r="B567" s="91"/>
      <c r="C567" s="135" t="s">
        <v>477</v>
      </c>
      <c r="D567" s="93"/>
      <c r="E567" s="94"/>
      <c r="F567" s="95"/>
      <c r="G567" s="96"/>
    </row>
    <row r="568" customFormat="false" ht="14.25" hidden="false" customHeight="false" outlineLevel="0" collapsed="false">
      <c r="A568" s="91"/>
      <c r="B568" s="91"/>
      <c r="C568" s="135" t="s">
        <v>478</v>
      </c>
      <c r="D568" s="93"/>
      <c r="E568" s="94"/>
      <c r="F568" s="95"/>
      <c r="G568" s="96"/>
    </row>
    <row r="569" customFormat="false" ht="14.25" hidden="false" customHeight="false" outlineLevel="0" collapsed="false">
      <c r="A569" s="91"/>
      <c r="B569" s="91"/>
      <c r="C569" s="135" t="s">
        <v>479</v>
      </c>
      <c r="D569" s="93"/>
      <c r="E569" s="94"/>
      <c r="F569" s="95"/>
      <c r="G569" s="96"/>
    </row>
    <row r="570" customFormat="false" ht="14.25" hidden="false" customHeight="false" outlineLevel="0" collapsed="false">
      <c r="A570" s="91"/>
      <c r="B570" s="91"/>
      <c r="C570" s="135" t="s">
        <v>480</v>
      </c>
      <c r="D570" s="93"/>
      <c r="E570" s="94"/>
      <c r="F570" s="95"/>
      <c r="G570" s="96"/>
    </row>
    <row r="571" customFormat="false" ht="14.25" hidden="false" customHeight="false" outlineLevel="0" collapsed="false">
      <c r="A571" s="91"/>
      <c r="B571" s="91"/>
      <c r="C571" s="135" t="s">
        <v>481</v>
      </c>
      <c r="D571" s="93"/>
      <c r="E571" s="94"/>
      <c r="F571" s="95"/>
      <c r="G571" s="96"/>
    </row>
    <row r="572" customFormat="false" ht="14.25" hidden="false" customHeight="false" outlineLevel="0" collapsed="false">
      <c r="A572" s="91"/>
      <c r="B572" s="91"/>
      <c r="C572" s="135" t="s">
        <v>482</v>
      </c>
      <c r="D572" s="93"/>
      <c r="E572" s="94"/>
      <c r="F572" s="95"/>
      <c r="G572" s="96"/>
    </row>
    <row r="573" customFormat="false" ht="14.25" hidden="false" customHeight="false" outlineLevel="0" collapsed="false">
      <c r="A573" s="91"/>
      <c r="B573" s="91"/>
      <c r="C573" s="135" t="s">
        <v>483</v>
      </c>
      <c r="D573" s="93"/>
      <c r="E573" s="94"/>
      <c r="F573" s="95"/>
      <c r="G573" s="96"/>
    </row>
    <row r="574" customFormat="false" ht="14.25" hidden="false" customHeight="false" outlineLevel="0" collapsed="false">
      <c r="A574" s="91"/>
      <c r="B574" s="91"/>
      <c r="C574" s="135" t="s">
        <v>484</v>
      </c>
      <c r="D574" s="93"/>
      <c r="E574" s="94"/>
      <c r="F574" s="95"/>
      <c r="G574" s="96"/>
    </row>
    <row r="575" customFormat="false" ht="14.25" hidden="false" customHeight="false" outlineLevel="0" collapsed="false">
      <c r="A575" s="91"/>
      <c r="B575" s="91"/>
      <c r="C575" s="135" t="s">
        <v>485</v>
      </c>
      <c r="D575" s="93"/>
      <c r="E575" s="94"/>
      <c r="F575" s="95"/>
      <c r="G575" s="96"/>
    </row>
    <row r="576" customFormat="false" ht="14.25" hidden="false" customHeight="false" outlineLevel="0" collapsed="false">
      <c r="A576" s="45" t="s">
        <v>486</v>
      </c>
      <c r="B576" s="45" t="s">
        <v>18</v>
      </c>
      <c r="C576" s="138" t="s">
        <v>487</v>
      </c>
      <c r="D576" s="47" t="s">
        <v>20</v>
      </c>
      <c r="E576" s="48"/>
      <c r="F576" s="49"/>
      <c r="G576" s="50" t="n">
        <f aca="false">E576*F576</f>
        <v>0</v>
      </c>
    </row>
    <row r="577" customFormat="false" ht="14.25" hidden="false" customHeight="false" outlineLevel="0" collapsed="false">
      <c r="A577" s="91"/>
      <c r="B577" s="91"/>
      <c r="C577" s="139" t="s">
        <v>488</v>
      </c>
      <c r="D577" s="53"/>
      <c r="E577" s="140" t="n">
        <v>1</v>
      </c>
      <c r="F577" s="141" t="n">
        <v>3055.32</v>
      </c>
      <c r="G577" s="141" t="n">
        <f aca="false">E577*F577</f>
        <v>3055.32</v>
      </c>
    </row>
    <row r="578" customFormat="false" ht="14.25" hidden="false" customHeight="false" outlineLevel="0" collapsed="false">
      <c r="A578" s="91"/>
      <c r="B578" s="91"/>
      <c r="C578" s="139"/>
      <c r="D578" s="53"/>
      <c r="E578" s="140"/>
      <c r="F578" s="142"/>
      <c r="G578" s="143"/>
    </row>
    <row r="579" customFormat="false" ht="14.25" hidden="false" customHeight="false" outlineLevel="0" collapsed="false">
      <c r="A579" s="45" t="s">
        <v>489</v>
      </c>
      <c r="B579" s="45" t="s">
        <v>18</v>
      </c>
      <c r="C579" s="138" t="s">
        <v>203</v>
      </c>
      <c r="D579" s="47" t="s">
        <v>20</v>
      </c>
      <c r="E579" s="144"/>
      <c r="F579" s="145"/>
      <c r="G579" s="146" t="n">
        <f aca="false">E579*F579</f>
        <v>0</v>
      </c>
    </row>
    <row r="580" customFormat="false" ht="14.25" hidden="false" customHeight="false" outlineLevel="0" collapsed="false">
      <c r="A580" s="91"/>
      <c r="B580" s="147"/>
      <c r="C580" s="139" t="s">
        <v>113</v>
      </c>
      <c r="D580" s="53"/>
      <c r="E580" s="140" t="n">
        <v>1</v>
      </c>
      <c r="F580" s="141" t="n">
        <v>23732.69</v>
      </c>
      <c r="G580" s="141" t="n">
        <f aca="false">E580*F580</f>
        <v>23732.69</v>
      </c>
    </row>
    <row r="581" customFormat="false" ht="24" hidden="false" customHeight="false" outlineLevel="0" collapsed="false">
      <c r="A581" s="91"/>
      <c r="B581" s="147"/>
      <c r="C581" s="139" t="s">
        <v>114</v>
      </c>
      <c r="D581" s="53"/>
      <c r="E581" s="54"/>
      <c r="F581" s="55"/>
      <c r="G581" s="56"/>
    </row>
    <row r="582" customFormat="false" ht="14.25" hidden="false" customHeight="false" outlineLevel="0" collapsed="false">
      <c r="A582" s="91"/>
      <c r="B582" s="147"/>
      <c r="C582" s="139" t="s">
        <v>209</v>
      </c>
      <c r="D582" s="53"/>
      <c r="E582" s="54"/>
      <c r="F582" s="55"/>
      <c r="G582" s="56"/>
    </row>
    <row r="583" customFormat="false" ht="24" hidden="false" customHeight="false" outlineLevel="0" collapsed="false">
      <c r="A583" s="91"/>
      <c r="B583" s="91"/>
      <c r="C583" s="139" t="s">
        <v>116</v>
      </c>
      <c r="D583" s="53"/>
      <c r="E583" s="54"/>
      <c r="F583" s="55"/>
      <c r="G583" s="56"/>
    </row>
    <row r="584" customFormat="false" ht="24" hidden="false" customHeight="false" outlineLevel="0" collapsed="false">
      <c r="A584" s="91"/>
      <c r="B584" s="147"/>
      <c r="C584" s="139" t="s">
        <v>117</v>
      </c>
      <c r="D584" s="53"/>
      <c r="E584" s="54"/>
      <c r="F584" s="55"/>
      <c r="G584" s="56"/>
    </row>
    <row r="585" customFormat="false" ht="24" hidden="false" customHeight="false" outlineLevel="0" collapsed="false">
      <c r="A585" s="91"/>
      <c r="B585" s="147"/>
      <c r="C585" s="139" t="s">
        <v>118</v>
      </c>
      <c r="D585" s="53"/>
      <c r="E585" s="54"/>
      <c r="F585" s="55"/>
      <c r="G585" s="56"/>
    </row>
    <row r="586" customFormat="false" ht="60" hidden="false" customHeight="false" outlineLevel="0" collapsed="false">
      <c r="A586" s="91"/>
      <c r="B586" s="147"/>
      <c r="C586" s="139" t="s">
        <v>119</v>
      </c>
      <c r="D586" s="53"/>
      <c r="E586" s="54"/>
      <c r="F586" s="55"/>
      <c r="G586" s="56"/>
    </row>
    <row r="587" customFormat="false" ht="14.25" hidden="false" customHeight="false" outlineLevel="0" collapsed="false">
      <c r="A587" s="91"/>
      <c r="B587" s="147"/>
      <c r="C587" s="139" t="s">
        <v>120</v>
      </c>
      <c r="D587" s="53"/>
      <c r="E587" s="54"/>
      <c r="F587" s="55"/>
      <c r="G587" s="56"/>
    </row>
    <row r="588" customFormat="false" ht="24" hidden="false" customHeight="false" outlineLevel="0" collapsed="false">
      <c r="A588" s="91"/>
      <c r="B588" s="147"/>
      <c r="C588" s="139" t="s">
        <v>121</v>
      </c>
      <c r="D588" s="53"/>
      <c r="E588" s="54"/>
      <c r="F588" s="55"/>
      <c r="G588" s="56"/>
    </row>
    <row r="589" customFormat="false" ht="23.95" hidden="false" customHeight="false" outlineLevel="0" collapsed="false">
      <c r="A589" s="91"/>
      <c r="B589" s="147"/>
      <c r="C589" s="139" t="s">
        <v>490</v>
      </c>
      <c r="D589" s="53"/>
      <c r="E589" s="54"/>
      <c r="F589" s="55"/>
      <c r="G589" s="56"/>
    </row>
    <row r="590" customFormat="false" ht="14.25" hidden="false" customHeight="false" outlineLevel="0" collapsed="false">
      <c r="A590" s="91"/>
      <c r="B590" s="147"/>
      <c r="C590" s="139" t="s">
        <v>123</v>
      </c>
      <c r="D590" s="53"/>
      <c r="E590" s="54"/>
      <c r="F590" s="55"/>
      <c r="G590" s="56"/>
    </row>
    <row r="591" customFormat="false" ht="35.2" hidden="false" customHeight="false" outlineLevel="0" collapsed="false">
      <c r="A591" s="91"/>
      <c r="B591" s="147"/>
      <c r="C591" s="139" t="s">
        <v>491</v>
      </c>
      <c r="D591" s="53"/>
      <c r="E591" s="54"/>
      <c r="F591" s="55"/>
      <c r="G591" s="56"/>
    </row>
    <row r="592" customFormat="false" ht="14.25" hidden="false" customHeight="false" outlineLevel="0" collapsed="false">
      <c r="A592" s="91"/>
      <c r="B592" s="147"/>
      <c r="C592" s="139" t="s">
        <v>125</v>
      </c>
      <c r="D592" s="53"/>
      <c r="E592" s="54"/>
      <c r="F592" s="55"/>
      <c r="G592" s="56"/>
    </row>
    <row r="593" customFormat="false" ht="36" hidden="false" customHeight="false" outlineLevel="0" collapsed="false">
      <c r="A593" s="91"/>
      <c r="B593" s="147"/>
      <c r="C593" s="139" t="s">
        <v>126</v>
      </c>
      <c r="D593" s="53"/>
      <c r="E593" s="54"/>
      <c r="F593" s="55"/>
      <c r="G593" s="56"/>
    </row>
    <row r="594" customFormat="false" ht="27" hidden="false" customHeight="true" outlineLevel="0" collapsed="false">
      <c r="A594" s="91"/>
      <c r="B594" s="147"/>
      <c r="C594" s="139" t="s">
        <v>127</v>
      </c>
      <c r="D594" s="53"/>
      <c r="E594" s="54"/>
      <c r="F594" s="55"/>
      <c r="G594" s="56"/>
    </row>
    <row r="595" customFormat="false" ht="24" hidden="false" customHeight="false" outlineLevel="0" collapsed="false">
      <c r="A595" s="91"/>
      <c r="B595" s="147"/>
      <c r="C595" s="139" t="s">
        <v>128</v>
      </c>
      <c r="D595" s="53"/>
      <c r="E595" s="54"/>
      <c r="F595" s="55"/>
      <c r="G595" s="56"/>
    </row>
    <row r="596" customFormat="false" ht="14.25" hidden="false" customHeight="false" outlineLevel="0" collapsed="false">
      <c r="A596" s="91"/>
      <c r="B596" s="147"/>
      <c r="C596" s="139" t="s">
        <v>129</v>
      </c>
      <c r="D596" s="53"/>
      <c r="E596" s="54"/>
      <c r="F596" s="55"/>
      <c r="G596" s="56"/>
    </row>
    <row r="597" customFormat="false" ht="14.25" hidden="false" customHeight="false" outlineLevel="0" collapsed="false">
      <c r="A597" s="91"/>
      <c r="B597" s="147"/>
      <c r="C597" s="139" t="str">
        <f aca="false">C598</f>
        <v>- Prioridade 2 -Média Gravidade Esquema 24x7</v>
      </c>
      <c r="D597" s="53"/>
      <c r="E597" s="54"/>
      <c r="F597" s="55"/>
      <c r="G597" s="56"/>
    </row>
    <row r="598" customFormat="false" ht="14.25" hidden="false" customHeight="false" outlineLevel="0" collapsed="false">
      <c r="A598" s="91"/>
      <c r="B598" s="147"/>
      <c r="C598" s="139" t="s">
        <v>131</v>
      </c>
      <c r="D598" s="53"/>
      <c r="E598" s="54"/>
      <c r="F598" s="55"/>
      <c r="G598" s="56"/>
    </row>
    <row r="599" customFormat="false" ht="14.25" hidden="false" customHeight="false" outlineLevel="0" collapsed="false">
      <c r="A599" s="91"/>
      <c r="B599" s="147"/>
      <c r="C599" s="139" t="s">
        <v>132</v>
      </c>
      <c r="D599" s="53"/>
      <c r="E599" s="54"/>
      <c r="F599" s="55"/>
      <c r="G599" s="56"/>
    </row>
    <row r="600" customFormat="false" ht="14.25" hidden="false" customHeight="false" outlineLevel="0" collapsed="false">
      <c r="A600" s="91"/>
      <c r="B600" s="147"/>
      <c r="C600" s="139" t="s">
        <v>133</v>
      </c>
      <c r="D600" s="53"/>
      <c r="E600" s="54"/>
      <c r="F600" s="55"/>
      <c r="G600" s="56"/>
    </row>
    <row r="601" customFormat="false" ht="72" hidden="false" customHeight="false" outlineLevel="0" collapsed="false">
      <c r="A601" s="91"/>
      <c r="B601" s="147"/>
      <c r="C601" s="139" t="s">
        <v>134</v>
      </c>
      <c r="D601" s="53"/>
      <c r="E601" s="54"/>
      <c r="F601" s="55"/>
      <c r="G601" s="56"/>
    </row>
    <row r="602" customFormat="false" ht="14.25" hidden="false" customHeight="false" outlineLevel="0" collapsed="false">
      <c r="A602" s="91"/>
      <c r="B602" s="147"/>
      <c r="C602" s="139" t="s">
        <v>135</v>
      </c>
      <c r="D602" s="53"/>
      <c r="E602" s="54"/>
      <c r="F602" s="55"/>
      <c r="G602" s="56"/>
    </row>
    <row r="603" customFormat="false" ht="36" hidden="false" customHeight="false" outlineLevel="0" collapsed="false">
      <c r="A603" s="91"/>
      <c r="B603" s="147"/>
      <c r="C603" s="139" t="s">
        <v>136</v>
      </c>
      <c r="D603" s="53"/>
      <c r="E603" s="54"/>
      <c r="F603" s="55"/>
      <c r="G603" s="56"/>
    </row>
    <row r="604" customFormat="false" ht="14.25" hidden="false" customHeight="false" outlineLevel="0" collapsed="false">
      <c r="A604" s="91"/>
      <c r="B604" s="147"/>
      <c r="C604" s="139" t="s">
        <v>137</v>
      </c>
      <c r="D604" s="53"/>
      <c r="E604" s="54"/>
      <c r="F604" s="55"/>
      <c r="G604" s="56"/>
    </row>
    <row r="605" customFormat="false" ht="48" hidden="false" customHeight="false" outlineLevel="0" collapsed="false">
      <c r="A605" s="91"/>
      <c r="B605" s="147"/>
      <c r="C605" s="139" t="s">
        <v>138</v>
      </c>
      <c r="D605" s="53"/>
      <c r="E605" s="54"/>
      <c r="F605" s="55"/>
      <c r="G605" s="56"/>
    </row>
    <row r="606" customFormat="false" ht="24" hidden="false" customHeight="false" outlineLevel="0" collapsed="false">
      <c r="A606" s="91"/>
      <c r="B606" s="147"/>
      <c r="C606" s="139" t="s">
        <v>139</v>
      </c>
      <c r="D606" s="53"/>
      <c r="E606" s="54"/>
      <c r="F606" s="55"/>
      <c r="G606" s="56"/>
    </row>
    <row r="607" customFormat="false" ht="14.25" hidden="false" customHeight="false" outlineLevel="0" collapsed="false">
      <c r="A607" s="91"/>
      <c r="B607" s="147"/>
      <c r="C607" s="139" t="s">
        <v>140</v>
      </c>
      <c r="D607" s="53"/>
      <c r="E607" s="54"/>
      <c r="F607" s="55"/>
      <c r="G607" s="56"/>
    </row>
    <row r="608" customFormat="false" ht="36" hidden="false" customHeight="false" outlineLevel="0" collapsed="false">
      <c r="A608" s="91"/>
      <c r="B608" s="147"/>
      <c r="C608" s="139" t="s">
        <v>141</v>
      </c>
      <c r="D608" s="53"/>
      <c r="E608" s="54"/>
      <c r="F608" s="55"/>
      <c r="G608" s="56"/>
    </row>
    <row r="609" customFormat="false" ht="14.25" hidden="false" customHeight="false" outlineLevel="0" collapsed="false">
      <c r="A609" s="91"/>
      <c r="B609" s="147"/>
      <c r="C609" s="139" t="s">
        <v>142</v>
      </c>
      <c r="D609" s="53"/>
      <c r="E609" s="54"/>
      <c r="F609" s="55"/>
      <c r="G609" s="56"/>
    </row>
    <row r="610" customFormat="false" ht="14.25" hidden="false" customHeight="false" outlineLevel="0" collapsed="false">
      <c r="A610" s="91"/>
      <c r="B610" s="147"/>
      <c r="C610" s="139" t="s">
        <v>143</v>
      </c>
      <c r="D610" s="53"/>
      <c r="E610" s="54"/>
      <c r="F610" s="55"/>
      <c r="G610" s="56"/>
    </row>
    <row r="611" customFormat="false" ht="14.25" hidden="false" customHeight="false" outlineLevel="0" collapsed="false">
      <c r="A611" s="91"/>
      <c r="B611" s="147"/>
      <c r="C611" s="139" t="s">
        <v>144</v>
      </c>
      <c r="D611" s="53"/>
      <c r="E611" s="54"/>
      <c r="F611" s="55"/>
      <c r="G611" s="56"/>
    </row>
    <row r="612" customFormat="false" ht="14.25" hidden="false" customHeight="false" outlineLevel="0" collapsed="false">
      <c r="A612" s="45" t="s">
        <v>492</v>
      </c>
      <c r="B612" s="45" t="s">
        <v>18</v>
      </c>
      <c r="C612" s="138" t="s">
        <v>493</v>
      </c>
      <c r="D612" s="47"/>
      <c r="E612" s="48"/>
      <c r="F612" s="49"/>
      <c r="G612" s="50" t="n">
        <f aca="false">E612*F612</f>
        <v>0</v>
      </c>
    </row>
    <row r="613" customFormat="false" ht="14.25" hidden="false" customHeight="false" outlineLevel="0" collapsed="false">
      <c r="A613" s="91"/>
      <c r="B613" s="91"/>
      <c r="C613" s="136" t="s">
        <v>494</v>
      </c>
      <c r="D613" s="93"/>
      <c r="E613" s="94"/>
      <c r="F613" s="95"/>
      <c r="G613" s="96"/>
    </row>
    <row r="614" customFormat="false" ht="14.25" hidden="false" customHeight="false" outlineLevel="0" collapsed="false">
      <c r="A614" s="91"/>
      <c r="B614" s="91"/>
      <c r="C614" s="135" t="s">
        <v>495</v>
      </c>
      <c r="D614" s="93"/>
      <c r="E614" s="94"/>
      <c r="F614" s="95"/>
      <c r="G614" s="96"/>
    </row>
    <row r="615" customFormat="false" ht="14.25" hidden="false" customHeight="false" outlineLevel="0" collapsed="false">
      <c r="A615" s="91"/>
      <c r="B615" s="91"/>
      <c r="C615" s="135" t="s">
        <v>496</v>
      </c>
      <c r="D615" s="93"/>
      <c r="E615" s="94"/>
      <c r="F615" s="95"/>
      <c r="G615" s="96"/>
    </row>
    <row r="616" customFormat="false" ht="14.25" hidden="false" customHeight="false" outlineLevel="0" collapsed="false">
      <c r="A616" s="91"/>
      <c r="B616" s="91"/>
      <c r="C616" s="135" t="s">
        <v>497</v>
      </c>
      <c r="D616" s="93"/>
      <c r="E616" s="94"/>
      <c r="F616" s="95"/>
      <c r="G616" s="96"/>
    </row>
    <row r="617" customFormat="false" ht="14.25" hidden="false" customHeight="false" outlineLevel="0" collapsed="false">
      <c r="A617" s="91"/>
      <c r="B617" s="91"/>
      <c r="C617" s="135" t="s">
        <v>498</v>
      </c>
      <c r="D617" s="93"/>
      <c r="E617" s="94"/>
      <c r="F617" s="95"/>
      <c r="G617" s="96"/>
    </row>
    <row r="618" customFormat="false" ht="14.25" hidden="false" customHeight="false" outlineLevel="0" collapsed="false">
      <c r="A618" s="91"/>
      <c r="B618" s="91"/>
      <c r="C618" s="136" t="s">
        <v>499</v>
      </c>
      <c r="D618" s="93"/>
      <c r="E618" s="94"/>
      <c r="F618" s="95"/>
      <c r="G618" s="96"/>
    </row>
    <row r="619" customFormat="false" ht="14.25" hidden="false" customHeight="false" outlineLevel="0" collapsed="false">
      <c r="A619" s="91"/>
      <c r="B619" s="91"/>
      <c r="C619" s="135" t="s">
        <v>495</v>
      </c>
      <c r="D619" s="93"/>
      <c r="E619" s="94"/>
      <c r="F619" s="95"/>
      <c r="G619" s="96"/>
    </row>
    <row r="620" customFormat="false" ht="14.25" hidden="false" customHeight="false" outlineLevel="0" collapsed="false">
      <c r="A620" s="91"/>
      <c r="B620" s="91"/>
      <c r="C620" s="135" t="s">
        <v>496</v>
      </c>
      <c r="D620" s="93"/>
      <c r="E620" s="94"/>
      <c r="F620" s="95"/>
      <c r="G620" s="96"/>
    </row>
    <row r="621" customFormat="false" ht="14.25" hidden="false" customHeight="false" outlineLevel="0" collapsed="false">
      <c r="A621" s="91"/>
      <c r="B621" s="91"/>
      <c r="C621" s="135" t="s">
        <v>497</v>
      </c>
      <c r="D621" s="93"/>
      <c r="E621" s="94"/>
      <c r="F621" s="95"/>
      <c r="G621" s="96"/>
    </row>
    <row r="622" customFormat="false" ht="14.25" hidden="false" customHeight="false" outlineLevel="0" collapsed="false">
      <c r="A622" s="91"/>
      <c r="B622" s="91"/>
      <c r="C622" s="135" t="s">
        <v>498</v>
      </c>
      <c r="D622" s="93"/>
      <c r="E622" s="94"/>
      <c r="F622" s="95"/>
      <c r="G622" s="96"/>
    </row>
    <row r="623" customFormat="false" ht="14.25" hidden="false" customHeight="false" outlineLevel="0" collapsed="false">
      <c r="A623" s="91"/>
      <c r="B623" s="91"/>
      <c r="C623" s="136" t="s">
        <v>500</v>
      </c>
      <c r="D623" s="93"/>
      <c r="E623" s="94"/>
      <c r="F623" s="95"/>
      <c r="G623" s="96"/>
    </row>
    <row r="624" customFormat="false" ht="14.25" hidden="false" customHeight="false" outlineLevel="0" collapsed="false">
      <c r="A624" s="91"/>
      <c r="B624" s="91"/>
      <c r="C624" s="135" t="s">
        <v>495</v>
      </c>
      <c r="D624" s="93"/>
      <c r="E624" s="94"/>
      <c r="F624" s="95"/>
      <c r="G624" s="96"/>
    </row>
    <row r="625" customFormat="false" ht="14.25" hidden="false" customHeight="false" outlineLevel="0" collapsed="false">
      <c r="A625" s="91"/>
      <c r="B625" s="91"/>
      <c r="C625" s="135" t="s">
        <v>496</v>
      </c>
      <c r="D625" s="93"/>
      <c r="E625" s="94"/>
      <c r="F625" s="95"/>
      <c r="G625" s="96"/>
    </row>
    <row r="626" customFormat="false" ht="14.25" hidden="false" customHeight="false" outlineLevel="0" collapsed="false">
      <c r="A626" s="91"/>
      <c r="B626" s="91"/>
      <c r="C626" s="135" t="s">
        <v>497</v>
      </c>
      <c r="D626" s="93"/>
      <c r="E626" s="94"/>
      <c r="F626" s="95"/>
      <c r="G626" s="96"/>
    </row>
    <row r="627" customFormat="false" ht="14.25" hidden="false" customHeight="false" outlineLevel="0" collapsed="false">
      <c r="A627" s="91"/>
      <c r="B627" s="91"/>
      <c r="C627" s="135" t="s">
        <v>498</v>
      </c>
      <c r="D627" s="93"/>
      <c r="E627" s="94"/>
      <c r="F627" s="95"/>
      <c r="G627" s="96"/>
    </row>
    <row r="628" customFormat="false" ht="14.25" hidden="false" customHeight="false" outlineLevel="0" collapsed="false">
      <c r="A628" s="91"/>
      <c r="B628" s="91"/>
      <c r="C628" s="136" t="s">
        <v>501</v>
      </c>
      <c r="D628" s="93"/>
      <c r="E628" s="94"/>
      <c r="F628" s="95"/>
      <c r="G628" s="96"/>
    </row>
    <row r="629" customFormat="false" ht="14.25" hidden="false" customHeight="false" outlineLevel="0" collapsed="false">
      <c r="A629" s="91"/>
      <c r="B629" s="91"/>
      <c r="C629" s="135" t="s">
        <v>495</v>
      </c>
      <c r="D629" s="93"/>
      <c r="E629" s="94"/>
      <c r="F629" s="95"/>
      <c r="G629" s="96"/>
    </row>
    <row r="630" customFormat="false" ht="14.25" hidden="false" customHeight="false" outlineLevel="0" collapsed="false">
      <c r="A630" s="91"/>
      <c r="B630" s="91"/>
      <c r="C630" s="135" t="s">
        <v>496</v>
      </c>
      <c r="D630" s="93"/>
      <c r="E630" s="94"/>
      <c r="F630" s="95"/>
      <c r="G630" s="96"/>
    </row>
    <row r="631" customFormat="false" ht="14.25" hidden="false" customHeight="false" outlineLevel="0" collapsed="false">
      <c r="A631" s="91"/>
      <c r="B631" s="91"/>
      <c r="C631" s="135" t="s">
        <v>497</v>
      </c>
      <c r="D631" s="93"/>
      <c r="E631" s="94"/>
      <c r="F631" s="95"/>
      <c r="G631" s="96"/>
    </row>
    <row r="632" customFormat="false" ht="14.25" hidden="false" customHeight="false" outlineLevel="0" collapsed="false">
      <c r="A632" s="91"/>
      <c r="B632" s="91"/>
      <c r="C632" s="135" t="s">
        <v>498</v>
      </c>
      <c r="D632" s="93"/>
      <c r="E632" s="94"/>
      <c r="F632" s="95"/>
      <c r="G632" s="96"/>
    </row>
    <row r="633" customFormat="false" ht="14.25" hidden="false" customHeight="false" outlineLevel="0" collapsed="false">
      <c r="A633" s="91"/>
      <c r="B633" s="91"/>
      <c r="C633" s="136" t="s">
        <v>502</v>
      </c>
      <c r="D633" s="93"/>
      <c r="E633" s="94"/>
      <c r="F633" s="95"/>
      <c r="G633" s="96"/>
    </row>
    <row r="634" customFormat="false" ht="14.25" hidden="false" customHeight="false" outlineLevel="0" collapsed="false">
      <c r="A634" s="91"/>
      <c r="B634" s="91"/>
      <c r="C634" s="135" t="s">
        <v>503</v>
      </c>
      <c r="D634" s="93"/>
      <c r="E634" s="94"/>
      <c r="F634" s="95"/>
      <c r="G634" s="96"/>
    </row>
    <row r="635" customFormat="false" ht="14.25" hidden="false" customHeight="false" outlineLevel="0" collapsed="false">
      <c r="A635" s="91"/>
      <c r="B635" s="91"/>
      <c r="C635" s="135" t="s">
        <v>504</v>
      </c>
      <c r="D635" s="93"/>
      <c r="E635" s="94"/>
      <c r="F635" s="95"/>
      <c r="G635" s="96"/>
    </row>
    <row r="636" customFormat="false" ht="14.25" hidden="false" customHeight="false" outlineLevel="0" collapsed="false">
      <c r="A636" s="91"/>
      <c r="B636" s="91"/>
      <c r="C636" s="135" t="s">
        <v>498</v>
      </c>
      <c r="D636" s="93"/>
      <c r="E636" s="94"/>
      <c r="F636" s="95"/>
      <c r="G636" s="96"/>
    </row>
    <row r="637" customFormat="false" ht="14.25" hidden="false" customHeight="false" outlineLevel="0" collapsed="false">
      <c r="A637" s="91"/>
      <c r="B637" s="91"/>
      <c r="C637" s="135" t="s">
        <v>496</v>
      </c>
      <c r="D637" s="93"/>
      <c r="E637" s="94"/>
      <c r="F637" s="95"/>
      <c r="G637" s="96"/>
    </row>
    <row r="638" customFormat="false" ht="14.25" hidden="false" customHeight="false" outlineLevel="0" collapsed="false">
      <c r="A638" s="91"/>
      <c r="B638" s="91"/>
      <c r="C638" s="135" t="s">
        <v>505</v>
      </c>
      <c r="D638" s="93"/>
      <c r="E638" s="94"/>
      <c r="F638" s="95"/>
      <c r="G638" s="96"/>
    </row>
    <row r="639" customFormat="false" ht="14.25" hidden="false" customHeight="false" outlineLevel="0" collapsed="false">
      <c r="A639" s="91"/>
      <c r="B639" s="91"/>
      <c r="C639" s="136" t="s">
        <v>506</v>
      </c>
      <c r="D639" s="93"/>
      <c r="E639" s="94"/>
      <c r="F639" s="95"/>
      <c r="G639" s="96"/>
    </row>
    <row r="640" customFormat="false" ht="14.25" hidden="false" customHeight="false" outlineLevel="0" collapsed="false">
      <c r="A640" s="91"/>
      <c r="B640" s="91"/>
      <c r="C640" s="135" t="s">
        <v>507</v>
      </c>
      <c r="D640" s="93"/>
      <c r="E640" s="94"/>
      <c r="F640" s="95"/>
      <c r="G640" s="96"/>
    </row>
    <row r="641" customFormat="false" ht="14.25" hidden="false" customHeight="false" outlineLevel="0" collapsed="false">
      <c r="A641" s="91"/>
      <c r="B641" s="91"/>
      <c r="C641" s="135" t="s">
        <v>504</v>
      </c>
      <c r="D641" s="93"/>
      <c r="E641" s="94"/>
      <c r="F641" s="95"/>
      <c r="G641" s="96"/>
    </row>
    <row r="642" customFormat="false" ht="14.25" hidden="false" customHeight="false" outlineLevel="0" collapsed="false">
      <c r="A642" s="91"/>
      <c r="B642" s="91"/>
      <c r="C642" s="135" t="s">
        <v>498</v>
      </c>
      <c r="D642" s="93"/>
      <c r="E642" s="94"/>
      <c r="F642" s="95"/>
      <c r="G642" s="96"/>
    </row>
    <row r="643" customFormat="false" ht="14.25" hidden="false" customHeight="false" outlineLevel="0" collapsed="false">
      <c r="A643" s="91"/>
      <c r="B643" s="91"/>
      <c r="C643" s="135" t="s">
        <v>496</v>
      </c>
      <c r="D643" s="93"/>
      <c r="E643" s="94"/>
      <c r="F643" s="95"/>
      <c r="G643" s="96"/>
    </row>
    <row r="644" customFormat="false" ht="14.25" hidden="false" customHeight="false" outlineLevel="0" collapsed="false">
      <c r="A644" s="91"/>
      <c r="B644" s="91"/>
      <c r="C644" s="135" t="s">
        <v>505</v>
      </c>
      <c r="D644" s="93"/>
      <c r="E644" s="94"/>
      <c r="F644" s="95"/>
      <c r="G644" s="96"/>
    </row>
    <row r="645" customFormat="false" ht="14.25" hidden="false" customHeight="false" outlineLevel="0" collapsed="false">
      <c r="A645" s="91"/>
      <c r="B645" s="91"/>
      <c r="C645" s="136" t="s">
        <v>508</v>
      </c>
      <c r="D645" s="93"/>
      <c r="E645" s="94"/>
      <c r="F645" s="95"/>
      <c r="G645" s="96"/>
    </row>
    <row r="646" customFormat="false" ht="14.25" hidden="false" customHeight="false" outlineLevel="0" collapsed="false">
      <c r="A646" s="91"/>
      <c r="B646" s="91"/>
      <c r="C646" s="135" t="s">
        <v>509</v>
      </c>
      <c r="D646" s="93"/>
      <c r="E646" s="94"/>
      <c r="F646" s="95"/>
      <c r="G646" s="96"/>
    </row>
    <row r="647" customFormat="false" ht="14.25" hidden="false" customHeight="false" outlineLevel="0" collapsed="false">
      <c r="A647" s="91"/>
      <c r="B647" s="91"/>
      <c r="C647" s="135" t="s">
        <v>504</v>
      </c>
      <c r="D647" s="93"/>
      <c r="E647" s="94"/>
      <c r="F647" s="95"/>
      <c r="G647" s="96"/>
    </row>
    <row r="648" customFormat="false" ht="14.25" hidden="false" customHeight="false" outlineLevel="0" collapsed="false">
      <c r="A648" s="91"/>
      <c r="B648" s="91"/>
      <c r="C648" s="135" t="s">
        <v>498</v>
      </c>
      <c r="D648" s="93"/>
      <c r="E648" s="94"/>
      <c r="F648" s="95"/>
      <c r="G648" s="96"/>
    </row>
    <row r="649" customFormat="false" ht="14.25" hidden="false" customHeight="false" outlineLevel="0" collapsed="false">
      <c r="A649" s="91"/>
      <c r="B649" s="91"/>
      <c r="C649" s="135" t="s">
        <v>496</v>
      </c>
      <c r="D649" s="93"/>
      <c r="E649" s="94"/>
      <c r="F649" s="95"/>
      <c r="G649" s="96"/>
    </row>
    <row r="650" customFormat="false" ht="14.25" hidden="false" customHeight="false" outlineLevel="0" collapsed="false">
      <c r="A650" s="91"/>
      <c r="B650" s="91"/>
      <c r="C650" s="135" t="s">
        <v>505</v>
      </c>
      <c r="D650" s="93"/>
      <c r="E650" s="94"/>
      <c r="F650" s="95"/>
      <c r="G650" s="96"/>
    </row>
    <row r="651" customFormat="false" ht="14.25" hidden="false" customHeight="false" outlineLevel="0" collapsed="false">
      <c r="A651" s="91"/>
      <c r="B651" s="91"/>
      <c r="C651" s="135" t="s">
        <v>510</v>
      </c>
      <c r="D651" s="93"/>
      <c r="E651" s="94"/>
      <c r="F651" s="95"/>
      <c r="G651" s="96"/>
    </row>
    <row r="652" customFormat="false" ht="14.25" hidden="false" customHeight="false" outlineLevel="0" collapsed="false">
      <c r="A652" s="91"/>
      <c r="B652" s="91"/>
      <c r="C652" s="135" t="s">
        <v>507</v>
      </c>
      <c r="D652" s="93"/>
      <c r="E652" s="94"/>
      <c r="F652" s="95"/>
      <c r="G652" s="96"/>
    </row>
    <row r="653" customFormat="false" ht="14.25" hidden="false" customHeight="false" outlineLevel="0" collapsed="false">
      <c r="A653" s="91"/>
      <c r="B653" s="91"/>
      <c r="C653" s="135" t="s">
        <v>504</v>
      </c>
      <c r="D653" s="93"/>
      <c r="E653" s="94"/>
      <c r="F653" s="95"/>
      <c r="G653" s="96"/>
    </row>
    <row r="654" customFormat="false" ht="14.25" hidden="false" customHeight="false" outlineLevel="0" collapsed="false">
      <c r="A654" s="91"/>
      <c r="B654" s="91"/>
      <c r="C654" s="135" t="s">
        <v>498</v>
      </c>
      <c r="D654" s="93"/>
      <c r="E654" s="94"/>
      <c r="F654" s="95"/>
      <c r="G654" s="96"/>
    </row>
    <row r="655" customFormat="false" ht="14.25" hidden="false" customHeight="false" outlineLevel="0" collapsed="false">
      <c r="A655" s="91"/>
      <c r="B655" s="91"/>
      <c r="C655" s="135" t="s">
        <v>496</v>
      </c>
      <c r="D655" s="93"/>
      <c r="E655" s="94"/>
      <c r="F655" s="95"/>
      <c r="G655" s="96"/>
    </row>
    <row r="656" customFormat="false" ht="14.25" hidden="false" customHeight="false" outlineLevel="0" collapsed="false">
      <c r="A656" s="91"/>
      <c r="B656" s="91"/>
      <c r="C656" s="135" t="s">
        <v>505</v>
      </c>
      <c r="D656" s="93"/>
      <c r="E656" s="94"/>
      <c r="F656" s="95"/>
      <c r="G656" s="96"/>
    </row>
    <row r="657" customFormat="false" ht="14.25" hidden="false" customHeight="false" outlineLevel="0" collapsed="false">
      <c r="A657" s="91"/>
      <c r="B657" s="91"/>
      <c r="C657" s="135" t="s">
        <v>511</v>
      </c>
      <c r="D657" s="93"/>
      <c r="E657" s="94"/>
      <c r="F657" s="95"/>
      <c r="G657" s="96"/>
    </row>
    <row r="658" customFormat="false" ht="25.5" hidden="false" customHeight="true" outlineLevel="0" collapsed="false">
      <c r="A658" s="91"/>
      <c r="B658" s="91"/>
      <c r="C658" s="135" t="s">
        <v>512</v>
      </c>
      <c r="D658" s="93"/>
      <c r="E658" s="94"/>
      <c r="F658" s="95"/>
      <c r="G658" s="96"/>
    </row>
    <row r="659" customFormat="false" ht="14.25" hidden="false" customHeight="false" outlineLevel="0" collapsed="false">
      <c r="A659" s="91"/>
      <c r="B659" s="91"/>
      <c r="C659" s="135" t="s">
        <v>513</v>
      </c>
      <c r="D659" s="93"/>
      <c r="E659" s="94"/>
      <c r="F659" s="95"/>
      <c r="G659" s="96"/>
    </row>
    <row r="660" customFormat="false" ht="14.25" hidden="false" customHeight="false" outlineLevel="0" collapsed="false">
      <c r="A660" s="91"/>
      <c r="B660" s="91"/>
      <c r="C660" s="135" t="s">
        <v>514</v>
      </c>
      <c r="D660" s="93"/>
      <c r="E660" s="94"/>
      <c r="F660" s="95"/>
      <c r="G660" s="96"/>
    </row>
    <row r="661" customFormat="false" ht="21" hidden="false" customHeight="true" outlineLevel="0" collapsed="false">
      <c r="A661" s="91"/>
      <c r="B661" s="91"/>
      <c r="C661" s="135" t="s">
        <v>515</v>
      </c>
      <c r="D661" s="93"/>
      <c r="E661" s="94"/>
      <c r="F661" s="95"/>
      <c r="G661" s="96"/>
    </row>
    <row r="662" customFormat="false" ht="14.25" hidden="false" customHeight="false" outlineLevel="0" collapsed="false">
      <c r="A662" s="91"/>
      <c r="B662" s="91"/>
      <c r="C662" s="135" t="s">
        <v>516</v>
      </c>
      <c r="D662" s="93"/>
      <c r="E662" s="94"/>
      <c r="F662" s="95"/>
      <c r="G662" s="96"/>
    </row>
    <row r="663" customFormat="false" ht="14.25" hidden="false" customHeight="false" outlineLevel="0" collapsed="false">
      <c r="A663" s="91"/>
      <c r="B663" s="91"/>
      <c r="C663" s="135" t="s">
        <v>517</v>
      </c>
      <c r="D663" s="93"/>
      <c r="E663" s="94"/>
      <c r="F663" s="95"/>
      <c r="G663" s="96"/>
    </row>
    <row r="664" customFormat="false" ht="24.75" hidden="false" customHeight="false" outlineLevel="0" collapsed="false">
      <c r="A664" s="148"/>
      <c r="B664" s="148"/>
      <c r="C664" s="149" t="s">
        <v>518</v>
      </c>
      <c r="D664" s="150"/>
      <c r="E664" s="151"/>
      <c r="F664" s="152"/>
      <c r="G664" s="153"/>
    </row>
    <row r="665" customFormat="false" ht="15" hidden="false" customHeight="false" outlineLevel="0" collapsed="false">
      <c r="A665" s="104"/>
      <c r="B665" s="104"/>
      <c r="C665" s="105"/>
      <c r="D665" s="106"/>
      <c r="E665" s="66" t="s">
        <v>519</v>
      </c>
      <c r="F665" s="66"/>
      <c r="G665" s="107" t="n">
        <f aca="false">SUM(G266:G664)</f>
        <v>140221.93</v>
      </c>
    </row>
    <row r="666" customFormat="false" ht="15" hidden="false" customHeight="false" outlineLevel="0" collapsed="false">
      <c r="A666" s="154"/>
      <c r="B666" s="154"/>
      <c r="C666" s="155"/>
      <c r="D666" s="156"/>
      <c r="E666" s="157"/>
      <c r="F666" s="157"/>
      <c r="G666" s="158"/>
    </row>
    <row r="667" customFormat="false" ht="15" hidden="false" customHeight="false" outlineLevel="0" collapsed="false">
      <c r="A667" s="111" t="s">
        <v>520</v>
      </c>
      <c r="B667" s="112" t="s">
        <v>521</v>
      </c>
      <c r="C667" s="113" t="s">
        <v>522</v>
      </c>
      <c r="D667" s="114"/>
      <c r="E667" s="115"/>
      <c r="F667" s="116"/>
      <c r="G667" s="117"/>
    </row>
    <row r="668" customFormat="false" ht="15" hidden="false" customHeight="false" outlineLevel="0" collapsed="false">
      <c r="A668" s="99"/>
      <c r="B668" s="99" t="s">
        <v>523</v>
      </c>
      <c r="C668" s="159" t="s">
        <v>524</v>
      </c>
      <c r="D668" s="160" t="s">
        <v>525</v>
      </c>
      <c r="E668" s="161" t="n">
        <v>4.5</v>
      </c>
      <c r="F668" s="161" t="n">
        <v>272.05</v>
      </c>
      <c r="G668" s="162" t="n">
        <f aca="false">E668*F668</f>
        <v>1224.225</v>
      </c>
    </row>
    <row r="669" customFormat="false" ht="15" hidden="false" customHeight="false" outlineLevel="0" collapsed="false">
      <c r="A669" s="104"/>
      <c r="B669" s="104"/>
      <c r="C669" s="105"/>
      <c r="D669" s="106"/>
      <c r="E669" s="66" t="s">
        <v>526</v>
      </c>
      <c r="F669" s="66"/>
      <c r="G669" s="107" t="n">
        <f aca="false">G668</f>
        <v>1224.225</v>
      </c>
    </row>
    <row r="670" customFormat="false" ht="15" hidden="false" customHeight="false" outlineLevel="0" collapsed="false">
      <c r="A670" s="163"/>
      <c r="B670" s="163"/>
      <c r="C670" s="164"/>
      <c r="D670" s="165"/>
      <c r="E670" s="166"/>
      <c r="F670" s="166"/>
      <c r="G670" s="167"/>
    </row>
    <row r="671" customFormat="false" ht="15" hidden="false" customHeight="false" outlineLevel="0" collapsed="false">
      <c r="A671" s="104"/>
      <c r="B671" s="104"/>
      <c r="C671" s="105"/>
      <c r="D671" s="65"/>
      <c r="E671" s="168" t="s">
        <v>527</v>
      </c>
      <c r="F671" s="168"/>
      <c r="G671" s="169" t="n">
        <f aca="false">G138+G262+G665+G669</f>
        <v>342291.995</v>
      </c>
      <c r="I671" s="170"/>
    </row>
    <row r="675" customFormat="false" ht="14.25" hidden="false" customHeight="false" outlineLevel="0" collapsed="false">
      <c r="C675" s="171" t="s">
        <v>528</v>
      </c>
    </row>
    <row r="676" customFormat="false" ht="14.25" hidden="false" customHeight="false" outlineLevel="0" collapsed="false">
      <c r="C676" s="171"/>
    </row>
    <row r="677" customFormat="false" ht="14.25" hidden="false" customHeight="false" outlineLevel="0" collapsed="false">
      <c r="C677" s="171"/>
    </row>
    <row r="678" customFormat="false" ht="14.25" hidden="false" customHeight="false" outlineLevel="0" collapsed="false">
      <c r="C678" s="171"/>
    </row>
    <row r="679" customFormat="false" ht="14.25" hidden="false" customHeight="false" outlineLevel="0" collapsed="false">
      <c r="C679" s="171"/>
    </row>
    <row r="680" customFormat="false" ht="14.25" hidden="false" customHeight="false" outlineLevel="0" collapsed="false">
      <c r="C680" s="171" t="s">
        <v>529</v>
      </c>
    </row>
    <row r="681" customFormat="false" ht="14.25" hidden="false" customHeight="false" outlineLevel="0" collapsed="false">
      <c r="C681" s="171" t="s">
        <v>530</v>
      </c>
    </row>
  </sheetData>
  <mergeCells count="10">
    <mergeCell ref="C3:G3"/>
    <mergeCell ref="C4:G4"/>
    <mergeCell ref="A7:G7"/>
    <mergeCell ref="E137:F137"/>
    <mergeCell ref="E138:F138"/>
    <mergeCell ref="E261:F261"/>
    <mergeCell ref="E262:F262"/>
    <mergeCell ref="E665:F665"/>
    <mergeCell ref="E669:F669"/>
    <mergeCell ref="E671:F671"/>
  </mergeCells>
  <printOptions headings="false" gridLines="false" gridLinesSet="true" horizontalCentered="false" verticalCentered="false"/>
  <pageMargins left="0.708333333333333" right="0.511805555555555" top="0.7875" bottom="0.7875" header="0.511805555555555" footer="0.31527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&amp;CPágina &amp;P de &amp;N</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false"/>
  </sheetPr>
  <dimension ref="A2:L35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0" activeCellId="0" sqref="B10"/>
    </sheetView>
  </sheetViews>
  <sheetFormatPr defaultRowHeight="23.25" outlineLevelRow="0" outlineLevelCol="0"/>
  <cols>
    <col collapsed="false" customWidth="true" hidden="false" outlineLevel="0" max="1" min="1" style="172" width="3.98"/>
    <col collapsed="false" customWidth="true" hidden="false" outlineLevel="0" max="2" min="2" style="173" width="42.29"/>
    <col collapsed="false" customWidth="true" hidden="false" outlineLevel="0" max="3" min="3" style="173" width="6.01"/>
    <col collapsed="false" customWidth="true" hidden="false" outlineLevel="0" max="4" min="4" style="174" width="14.57"/>
    <col collapsed="false" customWidth="true" hidden="false" outlineLevel="0" max="5" min="5" style="174" width="13.86"/>
    <col collapsed="false" customWidth="true" hidden="false" outlineLevel="0" max="6" min="6" style="174" width="14.43"/>
    <col collapsed="false" customWidth="true" hidden="false" outlineLevel="0" max="7" min="7" style="174" width="13.7"/>
    <col collapsed="false" customWidth="true" hidden="false" outlineLevel="0" max="8" min="8" style="174" width="14.15"/>
    <col collapsed="false" customWidth="true" hidden="false" outlineLevel="0" max="9" min="9" style="174" width="14.01"/>
    <col collapsed="false" customWidth="true" hidden="false" outlineLevel="0" max="10" min="10" style="175" width="13.14"/>
    <col collapsed="false" customWidth="true" hidden="false" outlineLevel="0" max="1025" min="11" style="172" width="22.43"/>
  </cols>
  <sheetData>
    <row r="2" customFormat="false" ht="23.25" hidden="false" customHeight="true" outlineLevel="0" collapsed="false">
      <c r="D2" s="8" t="s">
        <v>531</v>
      </c>
      <c r="E2" s="8"/>
      <c r="F2" s="8"/>
      <c r="G2" s="8"/>
      <c r="H2" s="8"/>
    </row>
    <row r="4" customFormat="false" ht="23.25" hidden="false" customHeight="true" outlineLevel="0" collapsed="false">
      <c r="A4" s="176" t="s">
        <v>532</v>
      </c>
      <c r="B4" s="177"/>
      <c r="C4" s="177"/>
      <c r="D4" s="176"/>
      <c r="E4" s="177"/>
      <c r="F4" s="177"/>
      <c r="G4" s="177"/>
      <c r="H4" s="177"/>
      <c r="I4" s="177"/>
      <c r="J4" s="177"/>
    </row>
    <row r="5" s="179" customFormat="true" ht="18" hidden="false" customHeight="true" outlineLevel="0" collapsed="false">
      <c r="A5" s="14" t="s">
        <v>533</v>
      </c>
      <c r="B5" s="15"/>
      <c r="C5" s="15"/>
      <c r="D5" s="15"/>
      <c r="E5" s="178"/>
      <c r="F5" s="15"/>
      <c r="G5" s="178"/>
      <c r="H5" s="15"/>
      <c r="I5" s="15"/>
      <c r="J5" s="16"/>
    </row>
    <row r="6" customFormat="false" ht="15" hidden="false" customHeight="true" outlineLevel="0" collapsed="false">
      <c r="A6" s="17" t="s">
        <v>534</v>
      </c>
      <c r="B6" s="18"/>
      <c r="C6" s="18"/>
      <c r="D6" s="18"/>
      <c r="E6" s="20"/>
      <c r="F6" s="21"/>
      <c r="G6" s="20"/>
      <c r="H6" s="180"/>
      <c r="I6" s="18"/>
      <c r="J6" s="23"/>
    </row>
    <row r="7" s="182" customFormat="true" ht="16.5" hidden="false" customHeight="true" outlineLevel="0" collapsed="false">
      <c r="A7" s="181"/>
      <c r="B7" s="181"/>
      <c r="C7" s="181"/>
      <c r="D7" s="181"/>
      <c r="E7" s="181"/>
      <c r="F7" s="181"/>
      <c r="G7" s="181"/>
      <c r="H7" s="181"/>
      <c r="I7" s="181"/>
      <c r="J7" s="181"/>
    </row>
    <row r="8" customFormat="false" ht="18.75" hidden="false" customHeight="true" outlineLevel="0" collapsed="false">
      <c r="A8" s="183"/>
      <c r="B8" s="184" t="s">
        <v>535</v>
      </c>
      <c r="C8" s="184"/>
      <c r="D8" s="185" t="s">
        <v>536</v>
      </c>
      <c r="E8" s="185" t="s">
        <v>537</v>
      </c>
      <c r="F8" s="185" t="s">
        <v>538</v>
      </c>
      <c r="G8" s="185" t="s">
        <v>539</v>
      </c>
      <c r="H8" s="185" t="s">
        <v>540</v>
      </c>
      <c r="I8" s="185" t="s">
        <v>541</v>
      </c>
      <c r="J8" s="186" t="s">
        <v>542</v>
      </c>
    </row>
    <row r="9" customFormat="false" ht="18.75" hidden="false" customHeight="true" outlineLevel="0" collapsed="false">
      <c r="A9" s="187" t="s">
        <v>543</v>
      </c>
      <c r="B9" s="188"/>
      <c r="C9" s="188"/>
      <c r="D9" s="189" t="s">
        <v>544</v>
      </c>
      <c r="E9" s="189" t="n">
        <v>60</v>
      </c>
      <c r="F9" s="189" t="n">
        <v>90</v>
      </c>
      <c r="G9" s="189" t="n">
        <v>120</v>
      </c>
      <c r="H9" s="189" t="n">
        <v>150</v>
      </c>
      <c r="I9" s="189" t="n">
        <v>180</v>
      </c>
      <c r="J9" s="190"/>
    </row>
    <row r="10" customFormat="false" ht="23.25" hidden="false" customHeight="true" outlineLevel="0" collapsed="false">
      <c r="A10" s="191" t="s">
        <v>545</v>
      </c>
      <c r="B10" s="192" t="s">
        <v>546</v>
      </c>
      <c r="C10" s="193" t="s">
        <v>547</v>
      </c>
      <c r="D10" s="194"/>
      <c r="E10" s="194"/>
      <c r="F10" s="194"/>
      <c r="G10" s="194"/>
      <c r="H10" s="194"/>
      <c r="I10" s="194"/>
      <c r="J10" s="195"/>
    </row>
    <row r="11" s="175" customFormat="true" ht="23.25" hidden="false" customHeight="true" outlineLevel="0" collapsed="false">
      <c r="A11" s="196"/>
      <c r="B11" s="192"/>
      <c r="C11" s="197" t="s">
        <v>548</v>
      </c>
      <c r="D11" s="198"/>
      <c r="E11" s="199"/>
      <c r="F11" s="199"/>
      <c r="G11" s="199"/>
      <c r="H11" s="199"/>
      <c r="I11" s="199"/>
      <c r="J11" s="200"/>
    </row>
    <row r="12" customFormat="false" ht="23.25" hidden="false" customHeight="true" outlineLevel="0" collapsed="false">
      <c r="A12" s="191" t="n">
        <v>2</v>
      </c>
      <c r="B12" s="201" t="s">
        <v>549</v>
      </c>
      <c r="C12" s="193" t="s">
        <v>547</v>
      </c>
      <c r="D12" s="202"/>
      <c r="E12" s="194"/>
      <c r="F12" s="194"/>
      <c r="G12" s="202"/>
      <c r="H12" s="194"/>
      <c r="I12" s="194"/>
      <c r="J12" s="195"/>
    </row>
    <row r="13" customFormat="false" ht="23.25" hidden="false" customHeight="true" outlineLevel="0" collapsed="false">
      <c r="A13" s="203"/>
      <c r="B13" s="201"/>
      <c r="C13" s="197" t="s">
        <v>548</v>
      </c>
      <c r="D13" s="198"/>
      <c r="E13" s="199"/>
      <c r="F13" s="199"/>
      <c r="G13" s="198"/>
      <c r="H13" s="199"/>
      <c r="I13" s="199"/>
      <c r="J13" s="200"/>
      <c r="K13" s="204"/>
    </row>
    <row r="14" customFormat="false" ht="23.25" hidden="false" customHeight="true" outlineLevel="0" collapsed="false">
      <c r="A14" s="191" t="n">
        <v>3</v>
      </c>
      <c r="B14" s="205" t="s">
        <v>550</v>
      </c>
      <c r="C14" s="193" t="s">
        <v>547</v>
      </c>
      <c r="D14" s="194"/>
      <c r="E14" s="194"/>
      <c r="F14" s="194"/>
      <c r="G14" s="194"/>
      <c r="H14" s="194"/>
      <c r="I14" s="194"/>
      <c r="J14" s="195"/>
      <c r="K14" s="206"/>
      <c r="L14" s="206"/>
    </row>
    <row r="15" customFormat="false" ht="23.25" hidden="false" customHeight="true" outlineLevel="0" collapsed="false">
      <c r="A15" s="207"/>
      <c r="B15" s="205"/>
      <c r="C15" s="197" t="s">
        <v>548</v>
      </c>
      <c r="D15" s="199"/>
      <c r="E15" s="199"/>
      <c r="F15" s="199"/>
      <c r="G15" s="199"/>
      <c r="H15" s="199"/>
      <c r="I15" s="199"/>
      <c r="J15" s="208"/>
    </row>
    <row r="16" customFormat="false" ht="23.25" hidden="false" customHeight="true" outlineLevel="0" collapsed="false">
      <c r="A16" s="191" t="n">
        <v>4</v>
      </c>
      <c r="B16" s="205" t="s">
        <v>550</v>
      </c>
      <c r="C16" s="193" t="s">
        <v>547</v>
      </c>
      <c r="D16" s="194"/>
      <c r="E16" s="194"/>
      <c r="F16" s="194"/>
      <c r="G16" s="194"/>
      <c r="H16" s="194"/>
      <c r="I16" s="194"/>
      <c r="J16" s="195"/>
      <c r="K16" s="206"/>
      <c r="L16" s="206"/>
    </row>
    <row r="17" customFormat="false" ht="23.25" hidden="false" customHeight="true" outlineLevel="0" collapsed="false">
      <c r="A17" s="207"/>
      <c r="B17" s="205"/>
      <c r="C17" s="197" t="s">
        <v>548</v>
      </c>
      <c r="D17" s="199"/>
      <c r="E17" s="199"/>
      <c r="F17" s="199"/>
      <c r="G17" s="199"/>
      <c r="H17" s="199"/>
      <c r="I17" s="199"/>
      <c r="J17" s="208"/>
    </row>
    <row r="18" s="175" customFormat="true" ht="19.5" hidden="false" customHeight="true" outlineLevel="0" collapsed="false">
      <c r="A18" s="209" t="s">
        <v>551</v>
      </c>
      <c r="B18" s="209"/>
      <c r="C18" s="210"/>
      <c r="D18" s="211"/>
      <c r="E18" s="211"/>
      <c r="F18" s="211"/>
      <c r="G18" s="211"/>
      <c r="H18" s="211"/>
      <c r="I18" s="211"/>
      <c r="J18" s="211"/>
    </row>
    <row r="19" customFormat="false" ht="14.25" hidden="false" customHeight="true" outlineLevel="0" collapsed="false">
      <c r="A19" s="209"/>
      <c r="B19" s="209"/>
      <c r="C19" s="212"/>
      <c r="D19" s="213"/>
      <c r="E19" s="213"/>
      <c r="F19" s="213"/>
      <c r="G19" s="213"/>
      <c r="H19" s="213"/>
      <c r="I19" s="213"/>
      <c r="J19" s="213"/>
    </row>
    <row r="20" customFormat="false" ht="23.25" hidden="false" customHeight="true" outlineLevel="0" collapsed="false">
      <c r="A20" s="209" t="s">
        <v>552</v>
      </c>
      <c r="B20" s="209"/>
      <c r="C20" s="210"/>
      <c r="D20" s="211"/>
      <c r="E20" s="211"/>
      <c r="F20" s="211"/>
      <c r="G20" s="211"/>
      <c r="H20" s="211"/>
      <c r="I20" s="211"/>
      <c r="J20" s="214"/>
    </row>
    <row r="21" customFormat="false" ht="12.75" hidden="false" customHeight="true" outlineLevel="0" collapsed="false">
      <c r="A21" s="209"/>
      <c r="B21" s="209"/>
      <c r="C21" s="212"/>
      <c r="D21" s="213"/>
      <c r="E21" s="213"/>
      <c r="F21" s="213"/>
      <c r="G21" s="213"/>
      <c r="H21" s="213"/>
      <c r="I21" s="213"/>
      <c r="J21" s="215"/>
    </row>
    <row r="22" customFormat="false" ht="23.25" hidden="false" customHeight="true" outlineLevel="0" collapsed="false">
      <c r="A22" s="216"/>
      <c r="B22" s="216"/>
      <c r="C22" s="216"/>
      <c r="D22" s="217"/>
      <c r="E22" s="217"/>
      <c r="F22" s="217"/>
      <c r="G22" s="217"/>
      <c r="H22" s="217"/>
      <c r="I22" s="217"/>
      <c r="J22" s="217"/>
    </row>
    <row r="23" customFormat="false" ht="21" hidden="false" customHeight="true" outlineLevel="0" collapsed="false">
      <c r="A23" s="216"/>
      <c r="B23" s="216"/>
      <c r="C23" s="216"/>
      <c r="D23" s="217"/>
      <c r="E23" s="217"/>
      <c r="F23" s="217"/>
      <c r="G23" s="217"/>
      <c r="H23" s="217"/>
      <c r="I23" s="217"/>
      <c r="J23" s="217"/>
    </row>
    <row r="24" s="220" customFormat="true" ht="23.25" hidden="false" customHeight="true" outlineLevel="0" collapsed="false">
      <c r="A24" s="216"/>
      <c r="B24" s="218" t="s">
        <v>553</v>
      </c>
      <c r="C24" s="218"/>
      <c r="D24" s="218"/>
      <c r="E24" s="218"/>
      <c r="F24" s="219" t="s">
        <v>554</v>
      </c>
      <c r="G24" s="219"/>
      <c r="H24" s="219"/>
      <c r="I24" s="217"/>
      <c r="J24" s="217"/>
    </row>
    <row r="25" customFormat="false" ht="14.25" hidden="false" customHeight="true" outlineLevel="0" collapsed="false"/>
    <row r="51" customFormat="false" ht="27.75" hidden="false" customHeight="true" outlineLevel="0" collapsed="false"/>
    <row r="54" customFormat="false" ht="17.25" hidden="false" customHeight="true" outlineLevel="0" collapsed="false"/>
    <row r="56" customFormat="false" ht="21" hidden="false" customHeight="true" outlineLevel="0" collapsed="false"/>
    <row r="58" customFormat="false" ht="18" hidden="false" customHeight="true" outlineLevel="0" collapsed="false"/>
    <row r="108" customFormat="false" ht="16.5" hidden="false" customHeight="true" outlineLevel="0" collapsed="false"/>
    <row r="127" customFormat="false" ht="39" hidden="true" customHeight="true" outlineLevel="0" collapsed="false"/>
    <row r="128" customFormat="false" ht="17.25" hidden="false" customHeight="true" outlineLevel="0" collapsed="false"/>
    <row r="129" customFormat="false" ht="12.75" hidden="false" customHeight="true" outlineLevel="0" collapsed="false"/>
    <row r="130" customFormat="false" ht="15.75" hidden="false" customHeight="true" outlineLevel="0" collapsed="false"/>
    <row r="131" customFormat="false" ht="16.5" hidden="false" customHeight="true" outlineLevel="0" collapsed="false"/>
    <row r="132" customFormat="false" ht="18" hidden="false" customHeight="true" outlineLevel="0" collapsed="false"/>
    <row r="133" customFormat="false" ht="17.25" hidden="false" customHeight="true" outlineLevel="0" collapsed="false"/>
    <row r="231" customFormat="false" ht="45.75" hidden="false" customHeight="true" outlineLevel="0" collapsed="false"/>
    <row r="232" customFormat="false" ht="70.5" hidden="false" customHeight="true" outlineLevel="0" collapsed="false"/>
    <row r="233" customFormat="false" ht="45" hidden="false" customHeight="true" outlineLevel="0" collapsed="false"/>
    <row r="238" customFormat="false" ht="94.5" hidden="false" customHeight="true" outlineLevel="0" collapsed="false"/>
    <row r="243" customFormat="false" ht="27" hidden="false" customHeight="true" outlineLevel="0" collapsed="false"/>
    <row r="245" customFormat="false" ht="50.25" hidden="false" customHeight="true" outlineLevel="0" collapsed="false"/>
    <row r="246" customFormat="false" ht="20.25" hidden="false" customHeight="true" outlineLevel="0" collapsed="false"/>
    <row r="248" customFormat="false" ht="14.25" hidden="false" customHeight="true" outlineLevel="0" collapsed="false"/>
    <row r="249" customFormat="false" ht="17.25" hidden="false" customHeight="true" outlineLevel="0" collapsed="false"/>
    <row r="253" customFormat="false" ht="31.5" hidden="false" customHeight="true" outlineLevel="0" collapsed="false"/>
    <row r="255" customFormat="false" ht="27" hidden="false" customHeight="true" outlineLevel="0" collapsed="false"/>
    <row r="328" customFormat="false" ht="17.25" hidden="false" customHeight="true" outlineLevel="0" collapsed="false"/>
    <row r="329" customFormat="false" ht="18.75" hidden="false" customHeight="true" outlineLevel="0" collapsed="false"/>
    <row r="337" customFormat="false" ht="20.25" hidden="false" customHeight="true" outlineLevel="0" collapsed="false"/>
    <row r="343" customFormat="false" ht="19.5" hidden="false" customHeight="true" outlineLevel="0" collapsed="false"/>
    <row r="344" customFormat="false" ht="19.5" hidden="false" customHeight="true" outlineLevel="0" collapsed="false"/>
    <row r="346" customFormat="false" ht="19.5" hidden="false" customHeight="true" outlineLevel="0" collapsed="false"/>
    <row r="347" customFormat="false" ht="24" hidden="false" customHeight="true" outlineLevel="0" collapsed="false"/>
    <row r="348" customFormat="false" ht="19.5" hidden="false" customHeight="true" outlineLevel="0" collapsed="false"/>
    <row r="349" customFormat="false" ht="55.5" hidden="false" customHeight="true" outlineLevel="0" collapsed="false"/>
    <row r="351" customFormat="false" ht="19.5" hidden="false" customHeight="true" outlineLevel="0" collapsed="false"/>
    <row r="354" customFormat="false" ht="19.5" hidden="false" customHeight="true" outlineLevel="0" collapsed="false"/>
    <row r="355" customFormat="false" ht="19.5" hidden="false" customHeight="true" outlineLevel="0" collapsed="false"/>
    <row r="359" customFormat="false" ht="18.75" hidden="false" customHeight="true" outlineLevel="0" collapsed="false"/>
  </sheetData>
  <mergeCells count="11">
    <mergeCell ref="D2:H2"/>
    <mergeCell ref="B10:B11"/>
    <mergeCell ref="B12:B13"/>
    <mergeCell ref="B14:B15"/>
    <mergeCell ref="K14:L14"/>
    <mergeCell ref="B16:B17"/>
    <mergeCell ref="K16:L16"/>
    <mergeCell ref="A18:B19"/>
    <mergeCell ref="A20:B21"/>
    <mergeCell ref="B24:E24"/>
    <mergeCell ref="F24:H24"/>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sheetPr filterMode="false">
    <pageSetUpPr fitToPage="false"/>
  </sheetPr>
  <dimension ref="A2:G661"/>
  <sheetViews>
    <sheetView showFormulas="false" showGridLines="true" showRowColHeaders="true" showZeros="true" rightToLeft="false" tabSelected="false" showOutlineSymbols="true" defaultGridColor="true" view="normal" topLeftCell="A109" colorId="64" zoomScale="100" zoomScaleNormal="100" zoomScalePageLayoutView="100" workbookViewId="0">
      <selection pane="topLeft" activeCell="C114" activeCellId="0" sqref="C114"/>
    </sheetView>
  </sheetViews>
  <sheetFormatPr defaultRowHeight="14.25" outlineLevelRow="0" outlineLevelCol="0"/>
  <cols>
    <col collapsed="false" customWidth="true" hidden="false" outlineLevel="0" max="1" min="1" style="1" width="5.01"/>
    <col collapsed="false" customWidth="true" hidden="false" outlineLevel="0" max="2" min="2" style="1" width="9.59"/>
    <col collapsed="false" customWidth="true" hidden="false" outlineLevel="0" max="3" min="3" style="2" width="49"/>
    <col collapsed="false" customWidth="true" hidden="false" outlineLevel="0" max="4" min="4" style="3" width="7.29"/>
    <col collapsed="false" customWidth="true" hidden="false" outlineLevel="0" max="5" min="5" style="4" width="6.01"/>
    <col collapsed="false" customWidth="true" hidden="false" outlineLevel="0" max="6" min="6" style="5" width="10.42"/>
    <col collapsed="false" customWidth="true" hidden="false" outlineLevel="0" max="7" min="7" style="6" width="10.58"/>
    <col collapsed="false" customWidth="true" hidden="false" outlineLevel="0" max="1025" min="8" style="7" width="9.13"/>
  </cols>
  <sheetData>
    <row r="2" customFormat="false" ht="18" hidden="false" customHeight="false" outlineLevel="0" collapsed="false">
      <c r="A2" s="221"/>
      <c r="C2" s="8" t="s">
        <v>555</v>
      </c>
      <c r="D2" s="8"/>
      <c r="E2" s="8"/>
      <c r="F2" s="8"/>
      <c r="G2" s="8"/>
    </row>
    <row r="3" customFormat="false" ht="19.5" hidden="false" customHeight="false" outlineLevel="0" collapsed="false">
      <c r="A3" s="222"/>
      <c r="B3" s="222"/>
      <c r="C3" s="9"/>
      <c r="D3" s="9"/>
      <c r="E3" s="9"/>
      <c r="F3" s="9"/>
      <c r="G3" s="9"/>
    </row>
    <row r="4" customFormat="false" ht="15" hidden="false" customHeight="false" outlineLevel="0" collapsed="false"/>
    <row r="5" customFormat="false" ht="16.5" hidden="false" customHeight="false" outlineLevel="0" collapsed="false">
      <c r="A5" s="223" t="s">
        <v>556</v>
      </c>
      <c r="B5" s="223"/>
      <c r="C5" s="223"/>
      <c r="D5" s="223"/>
      <c r="E5" s="223"/>
      <c r="F5" s="223"/>
      <c r="G5" s="223"/>
    </row>
    <row r="6" customFormat="false" ht="15.75" hidden="false" customHeight="false" outlineLevel="0" collapsed="false">
      <c r="A6" s="11"/>
      <c r="B6" s="11"/>
      <c r="C6" s="11"/>
      <c r="D6" s="11"/>
      <c r="E6" s="12"/>
      <c r="F6" s="11"/>
      <c r="G6" s="13"/>
    </row>
    <row r="7" customFormat="false" ht="15" hidden="false" customHeight="false" outlineLevel="0" collapsed="false">
      <c r="A7" s="224" t="s">
        <v>3</v>
      </c>
      <c r="B7" s="225"/>
      <c r="C7" s="225"/>
      <c r="D7" s="225"/>
      <c r="E7" s="225"/>
      <c r="F7" s="225"/>
      <c r="G7" s="226"/>
    </row>
    <row r="8" customFormat="false" ht="15" hidden="false" customHeight="false" outlineLevel="0" collapsed="false">
      <c r="A8" s="227" t="s">
        <v>4</v>
      </c>
      <c r="B8" s="228"/>
      <c r="C8" s="229"/>
      <c r="D8" s="230"/>
      <c r="E8" s="231"/>
      <c r="F8" s="232"/>
      <c r="G8" s="233"/>
    </row>
    <row r="9" customFormat="false" ht="15.75" hidden="false" customHeight="false" outlineLevel="0" collapsed="false">
      <c r="A9" s="234"/>
      <c r="B9" s="234"/>
      <c r="C9" s="234"/>
      <c r="D9" s="235"/>
      <c r="E9" s="235"/>
      <c r="F9" s="235"/>
      <c r="G9" s="235"/>
    </row>
    <row r="10" customFormat="false" ht="14.25" hidden="false" customHeight="false" outlineLevel="0" collapsed="false">
      <c r="A10" s="24"/>
      <c r="B10" s="24"/>
      <c r="C10" s="24"/>
      <c r="D10" s="24"/>
      <c r="E10" s="24"/>
      <c r="F10" s="24"/>
      <c r="G10" s="24"/>
    </row>
    <row r="11" s="30" customFormat="true" ht="23.25" hidden="false" customHeight="false" outlineLevel="0" collapsed="false">
      <c r="A11" s="25" t="s">
        <v>5</v>
      </c>
      <c r="B11" s="26" t="s">
        <v>6</v>
      </c>
      <c r="C11" s="26" t="s">
        <v>7</v>
      </c>
      <c r="D11" s="27" t="s">
        <v>8</v>
      </c>
      <c r="E11" s="28" t="s">
        <v>9</v>
      </c>
      <c r="F11" s="29" t="s">
        <v>10</v>
      </c>
      <c r="G11" s="29" t="s">
        <v>11</v>
      </c>
    </row>
    <row r="12" customFormat="false" ht="15" hidden="false" customHeight="false" outlineLevel="0" collapsed="false">
      <c r="A12" s="31" t="s">
        <v>12</v>
      </c>
      <c r="B12" s="32"/>
      <c r="C12" s="33" t="s">
        <v>13</v>
      </c>
      <c r="D12" s="34"/>
      <c r="E12" s="35"/>
      <c r="F12" s="36"/>
      <c r="G12" s="37"/>
    </row>
    <row r="13" customFormat="false" ht="15" hidden="false" customHeight="false" outlineLevel="0" collapsed="false">
      <c r="A13" s="38"/>
      <c r="B13" s="39"/>
      <c r="C13" s="40" t="s">
        <v>14</v>
      </c>
      <c r="D13" s="41"/>
      <c r="E13" s="42"/>
      <c r="F13" s="43"/>
      <c r="G13" s="44"/>
    </row>
    <row r="14" customFormat="false" ht="15" hidden="false" customHeight="true" outlineLevel="0" collapsed="false">
      <c r="A14" s="38"/>
      <c r="B14" s="39"/>
      <c r="C14" s="40" t="s">
        <v>15</v>
      </c>
      <c r="D14" s="41"/>
      <c r="E14" s="42"/>
      <c r="F14" s="43"/>
      <c r="G14" s="44"/>
    </row>
    <row r="15" customFormat="false" ht="20.25" hidden="false" customHeight="true" outlineLevel="0" collapsed="false">
      <c r="A15" s="38"/>
      <c r="B15" s="39"/>
      <c r="C15" s="40" t="s">
        <v>16</v>
      </c>
      <c r="D15" s="41"/>
      <c r="E15" s="42"/>
      <c r="F15" s="43"/>
      <c r="G15" s="44"/>
    </row>
    <row r="16" customFormat="false" ht="17.25" hidden="false" customHeight="true" outlineLevel="0" collapsed="false">
      <c r="A16" s="45" t="s">
        <v>17</v>
      </c>
      <c r="B16" s="45" t="s">
        <v>18</v>
      </c>
      <c r="C16" s="57" t="s">
        <v>19</v>
      </c>
      <c r="D16" s="236" t="s">
        <v>20</v>
      </c>
      <c r="E16" s="237" t="n">
        <v>16</v>
      </c>
      <c r="F16" s="238"/>
      <c r="G16" s="239" t="n">
        <f aca="false">E16*F16</f>
        <v>0</v>
      </c>
    </row>
    <row r="17" customFormat="false" ht="147.75" hidden="false" customHeight="true" outlineLevel="0" collapsed="false">
      <c r="A17" s="51"/>
      <c r="B17" s="51"/>
      <c r="C17" s="240" t="s">
        <v>21</v>
      </c>
      <c r="D17" s="241"/>
      <c r="E17" s="242" t="n">
        <v>16</v>
      </c>
      <c r="F17" s="243"/>
      <c r="G17" s="244" t="n">
        <f aca="false">E17*F17</f>
        <v>0</v>
      </c>
    </row>
    <row r="18" customFormat="false" ht="89.25" hidden="false" customHeight="false" outlineLevel="0" collapsed="false">
      <c r="A18" s="51"/>
      <c r="B18" s="51"/>
      <c r="C18" s="240" t="s">
        <v>22</v>
      </c>
      <c r="D18" s="241"/>
      <c r="E18" s="245"/>
      <c r="F18" s="246"/>
      <c r="G18" s="247"/>
    </row>
    <row r="19" customFormat="false" ht="25.5" hidden="false" customHeight="false" outlineLevel="0" collapsed="false">
      <c r="A19" s="51"/>
      <c r="B19" s="51"/>
      <c r="C19" s="240" t="s">
        <v>23</v>
      </c>
      <c r="D19" s="241"/>
      <c r="E19" s="245"/>
      <c r="F19" s="246"/>
      <c r="G19" s="247"/>
    </row>
    <row r="20" customFormat="false" ht="14.25" hidden="false" customHeight="false" outlineLevel="0" collapsed="false">
      <c r="A20" s="51"/>
      <c r="B20" s="51"/>
      <c r="C20" s="240" t="s">
        <v>24</v>
      </c>
      <c r="D20" s="241"/>
      <c r="E20" s="245"/>
      <c r="F20" s="246"/>
      <c r="G20" s="247"/>
    </row>
    <row r="21" customFormat="false" ht="14.25" hidden="false" customHeight="false" outlineLevel="0" collapsed="false">
      <c r="A21" s="51"/>
      <c r="B21" s="51"/>
      <c r="C21" s="240" t="s">
        <v>25</v>
      </c>
      <c r="D21" s="241"/>
      <c r="E21" s="245"/>
      <c r="F21" s="246"/>
      <c r="G21" s="247"/>
    </row>
    <row r="22" customFormat="false" ht="38.25" hidden="false" customHeight="false" outlineLevel="0" collapsed="false">
      <c r="A22" s="51"/>
      <c r="B22" s="51"/>
      <c r="C22" s="240" t="s">
        <v>26</v>
      </c>
      <c r="D22" s="241"/>
      <c r="E22" s="245"/>
      <c r="F22" s="246"/>
      <c r="G22" s="247"/>
    </row>
    <row r="23" customFormat="false" ht="25.5" hidden="false" customHeight="false" outlineLevel="0" collapsed="false">
      <c r="A23" s="51"/>
      <c r="B23" s="51"/>
      <c r="C23" s="240" t="s">
        <v>27</v>
      </c>
      <c r="D23" s="241"/>
      <c r="E23" s="245"/>
      <c r="F23" s="246"/>
      <c r="G23" s="247"/>
    </row>
    <row r="24" customFormat="false" ht="14.25" hidden="false" customHeight="false" outlineLevel="0" collapsed="false">
      <c r="A24" s="51"/>
      <c r="B24" s="51"/>
      <c r="C24" s="240" t="s">
        <v>28</v>
      </c>
      <c r="D24" s="241"/>
      <c r="E24" s="245"/>
      <c r="F24" s="246"/>
      <c r="G24" s="247"/>
    </row>
    <row r="25" customFormat="false" ht="30.75" hidden="false" customHeight="true" outlineLevel="0" collapsed="false">
      <c r="A25" s="51"/>
      <c r="B25" s="51"/>
      <c r="C25" s="240" t="s">
        <v>29</v>
      </c>
      <c r="D25" s="241"/>
      <c r="E25" s="245"/>
      <c r="F25" s="246"/>
      <c r="G25" s="247"/>
    </row>
    <row r="26" customFormat="false" ht="14.25" hidden="false" customHeight="false" outlineLevel="0" collapsed="false">
      <c r="A26" s="51"/>
      <c r="B26" s="51"/>
      <c r="C26" s="240" t="s">
        <v>30</v>
      </c>
      <c r="D26" s="241"/>
      <c r="E26" s="245"/>
      <c r="F26" s="246"/>
      <c r="G26" s="247"/>
    </row>
    <row r="27" customFormat="false" ht="14.25" hidden="false" customHeight="false" outlineLevel="0" collapsed="false">
      <c r="A27" s="51"/>
      <c r="B27" s="51"/>
      <c r="C27" s="240" t="s">
        <v>31</v>
      </c>
      <c r="D27" s="241"/>
      <c r="E27" s="245"/>
      <c r="F27" s="246"/>
      <c r="G27" s="247"/>
    </row>
    <row r="28" customFormat="false" ht="14.25" hidden="false" customHeight="false" outlineLevel="0" collapsed="false">
      <c r="A28" s="51"/>
      <c r="B28" s="51"/>
      <c r="C28" s="240" t="s">
        <v>32</v>
      </c>
      <c r="D28" s="241"/>
      <c r="E28" s="245"/>
      <c r="F28" s="246"/>
      <c r="G28" s="247"/>
    </row>
    <row r="29" customFormat="false" ht="14.25" hidden="false" customHeight="false" outlineLevel="0" collapsed="false">
      <c r="A29" s="51"/>
      <c r="B29" s="51"/>
      <c r="C29" s="240" t="s">
        <v>33</v>
      </c>
      <c r="D29" s="241"/>
      <c r="E29" s="245"/>
      <c r="F29" s="246"/>
      <c r="G29" s="247"/>
    </row>
    <row r="30" customFormat="false" ht="25.5" hidden="false" customHeight="false" outlineLevel="0" collapsed="false">
      <c r="A30" s="51"/>
      <c r="B30" s="51"/>
      <c r="C30" s="240" t="s">
        <v>34</v>
      </c>
      <c r="D30" s="241"/>
      <c r="E30" s="245"/>
      <c r="F30" s="246"/>
      <c r="G30" s="247"/>
    </row>
    <row r="31" customFormat="false" ht="25.5" hidden="false" customHeight="false" outlineLevel="0" collapsed="false">
      <c r="A31" s="51"/>
      <c r="B31" s="51"/>
      <c r="C31" s="240" t="s">
        <v>35</v>
      </c>
      <c r="D31" s="241"/>
      <c r="E31" s="245"/>
      <c r="F31" s="246"/>
      <c r="G31" s="247"/>
    </row>
    <row r="32" customFormat="false" ht="51" hidden="false" customHeight="false" outlineLevel="0" collapsed="false">
      <c r="A32" s="51"/>
      <c r="B32" s="51"/>
      <c r="C32" s="240" t="s">
        <v>36</v>
      </c>
      <c r="D32" s="241"/>
      <c r="E32" s="245"/>
      <c r="F32" s="246"/>
      <c r="G32" s="247"/>
    </row>
    <row r="33" customFormat="false" ht="25.5" hidden="false" customHeight="false" outlineLevel="0" collapsed="false">
      <c r="A33" s="51"/>
      <c r="B33" s="51"/>
      <c r="C33" s="240" t="s">
        <v>37</v>
      </c>
      <c r="D33" s="241"/>
      <c r="E33" s="245"/>
      <c r="F33" s="246"/>
      <c r="G33" s="247"/>
    </row>
    <row r="34" customFormat="false" ht="51" hidden="false" customHeight="false" outlineLevel="0" collapsed="false">
      <c r="A34" s="51"/>
      <c r="B34" s="51"/>
      <c r="C34" s="240" t="s">
        <v>38</v>
      </c>
      <c r="D34" s="241"/>
      <c r="E34" s="245"/>
      <c r="F34" s="246"/>
      <c r="G34" s="247"/>
    </row>
    <row r="35" customFormat="false" ht="38.25" hidden="false" customHeight="false" outlineLevel="0" collapsed="false">
      <c r="A35" s="51"/>
      <c r="B35" s="51"/>
      <c r="C35" s="240" t="s">
        <v>39</v>
      </c>
      <c r="D35" s="241"/>
      <c r="E35" s="245"/>
      <c r="F35" s="246"/>
      <c r="G35" s="247"/>
    </row>
    <row r="36" customFormat="false" ht="25.5" hidden="false" customHeight="false" outlineLevel="0" collapsed="false">
      <c r="A36" s="51"/>
      <c r="B36" s="51"/>
      <c r="C36" s="240" t="s">
        <v>40</v>
      </c>
      <c r="D36" s="241"/>
      <c r="E36" s="245"/>
      <c r="F36" s="246"/>
      <c r="G36" s="247"/>
    </row>
    <row r="37" customFormat="false" ht="25.5" hidden="false" customHeight="false" outlineLevel="0" collapsed="false">
      <c r="A37" s="51"/>
      <c r="B37" s="51"/>
      <c r="C37" s="240" t="s">
        <v>41</v>
      </c>
      <c r="D37" s="241"/>
      <c r="E37" s="245"/>
      <c r="F37" s="246"/>
      <c r="G37" s="247"/>
    </row>
    <row r="38" customFormat="false" ht="14.25" hidden="false" customHeight="false" outlineLevel="0" collapsed="false">
      <c r="A38" s="51"/>
      <c r="B38" s="51"/>
      <c r="C38" s="240" t="s">
        <v>42</v>
      </c>
      <c r="D38" s="241"/>
      <c r="E38" s="245"/>
      <c r="F38" s="246"/>
      <c r="G38" s="247"/>
    </row>
    <row r="39" customFormat="false" ht="25.5" hidden="false" customHeight="false" outlineLevel="0" collapsed="false">
      <c r="A39" s="51"/>
      <c r="B39" s="51"/>
      <c r="C39" s="240" t="s">
        <v>43</v>
      </c>
      <c r="D39" s="241"/>
      <c r="E39" s="245"/>
      <c r="F39" s="246"/>
      <c r="G39" s="247"/>
    </row>
    <row r="40" customFormat="false" ht="14.25" hidden="false" customHeight="false" outlineLevel="0" collapsed="false">
      <c r="A40" s="51"/>
      <c r="B40" s="51"/>
      <c r="C40" s="240" t="s">
        <v>44</v>
      </c>
      <c r="D40" s="241"/>
      <c r="E40" s="245"/>
      <c r="F40" s="246"/>
      <c r="G40" s="247"/>
    </row>
    <row r="41" customFormat="false" ht="51" hidden="false" customHeight="false" outlineLevel="0" collapsed="false">
      <c r="A41" s="51"/>
      <c r="B41" s="51"/>
      <c r="C41" s="240" t="s">
        <v>45</v>
      </c>
      <c r="D41" s="241"/>
      <c r="E41" s="245"/>
      <c r="F41" s="246"/>
      <c r="G41" s="247"/>
    </row>
    <row r="42" customFormat="false" ht="38.25" hidden="false" customHeight="false" outlineLevel="0" collapsed="false">
      <c r="A42" s="51"/>
      <c r="B42" s="51"/>
      <c r="C42" s="240" t="s">
        <v>46</v>
      </c>
      <c r="D42" s="241"/>
      <c r="E42" s="245"/>
      <c r="F42" s="246"/>
      <c r="G42" s="247"/>
    </row>
    <row r="43" customFormat="false" ht="25.5" hidden="false" customHeight="false" outlineLevel="0" collapsed="false">
      <c r="A43" s="51"/>
      <c r="B43" s="51"/>
      <c r="C43" s="240" t="s">
        <v>47</v>
      </c>
      <c r="D43" s="241"/>
      <c r="E43" s="245"/>
      <c r="F43" s="246"/>
      <c r="G43" s="247"/>
    </row>
    <row r="44" customFormat="false" ht="38.25" hidden="false" customHeight="false" outlineLevel="0" collapsed="false">
      <c r="A44" s="51"/>
      <c r="B44" s="51"/>
      <c r="C44" s="240" t="s">
        <v>48</v>
      </c>
      <c r="D44" s="241"/>
      <c r="E44" s="245"/>
      <c r="F44" s="246"/>
      <c r="G44" s="247"/>
    </row>
    <row r="45" customFormat="false" ht="25.5" hidden="false" customHeight="false" outlineLevel="0" collapsed="false">
      <c r="A45" s="51"/>
      <c r="B45" s="51"/>
      <c r="C45" s="240" t="s">
        <v>49</v>
      </c>
      <c r="D45" s="241"/>
      <c r="E45" s="245"/>
      <c r="F45" s="246"/>
      <c r="G45" s="247"/>
    </row>
    <row r="46" customFormat="false" ht="25.5" hidden="false" customHeight="false" outlineLevel="0" collapsed="false">
      <c r="A46" s="51"/>
      <c r="B46" s="51"/>
      <c r="C46" s="240" t="s">
        <v>50</v>
      </c>
      <c r="D46" s="241"/>
      <c r="E46" s="245"/>
      <c r="F46" s="246"/>
      <c r="G46" s="247"/>
    </row>
    <row r="47" customFormat="false" ht="25.5" hidden="false" customHeight="false" outlineLevel="0" collapsed="false">
      <c r="A47" s="51"/>
      <c r="B47" s="51"/>
      <c r="C47" s="240" t="s">
        <v>51</v>
      </c>
      <c r="D47" s="241"/>
      <c r="E47" s="245"/>
      <c r="F47" s="246"/>
      <c r="G47" s="247"/>
    </row>
    <row r="48" customFormat="false" ht="14.25" hidden="false" customHeight="false" outlineLevel="0" collapsed="false">
      <c r="A48" s="51"/>
      <c r="B48" s="51"/>
      <c r="C48" s="240" t="s">
        <v>52</v>
      </c>
      <c r="D48" s="241"/>
      <c r="E48" s="245"/>
      <c r="F48" s="246"/>
      <c r="G48" s="247"/>
    </row>
    <row r="49" customFormat="false" ht="38.25" hidden="false" customHeight="false" outlineLevel="0" collapsed="false">
      <c r="A49" s="51"/>
      <c r="B49" s="51"/>
      <c r="C49" s="240" t="s">
        <v>53</v>
      </c>
      <c r="D49" s="241"/>
      <c r="E49" s="245"/>
      <c r="F49" s="246"/>
      <c r="G49" s="247"/>
    </row>
    <row r="50" customFormat="false" ht="25.5" hidden="false" customHeight="false" outlineLevel="0" collapsed="false">
      <c r="A50" s="51"/>
      <c r="B50" s="51"/>
      <c r="C50" s="240" t="s">
        <v>54</v>
      </c>
      <c r="D50" s="241"/>
      <c r="E50" s="245"/>
      <c r="F50" s="246"/>
      <c r="G50" s="247"/>
    </row>
    <row r="51" customFormat="false" ht="13.8" hidden="false" customHeight="false" outlineLevel="0" collapsed="false">
      <c r="A51" s="51"/>
      <c r="B51" s="51"/>
      <c r="C51" s="240" t="s">
        <v>557</v>
      </c>
      <c r="D51" s="241"/>
      <c r="E51" s="245"/>
      <c r="F51" s="246"/>
      <c r="G51" s="247"/>
    </row>
    <row r="52" customFormat="false" ht="14.25" hidden="false" customHeight="false" outlineLevel="0" collapsed="false">
      <c r="A52" s="45" t="s">
        <v>56</v>
      </c>
      <c r="B52" s="45" t="s">
        <v>18</v>
      </c>
      <c r="C52" s="57" t="s">
        <v>57</v>
      </c>
      <c r="D52" s="236" t="s">
        <v>20</v>
      </c>
      <c r="E52" s="237" t="n">
        <v>4</v>
      </c>
      <c r="F52" s="238"/>
      <c r="G52" s="239" t="n">
        <f aca="false">E52*F52</f>
        <v>0</v>
      </c>
    </row>
    <row r="53" customFormat="false" ht="25.5" hidden="false" customHeight="false" outlineLevel="0" collapsed="false">
      <c r="A53" s="51"/>
      <c r="B53" s="51"/>
      <c r="C53" s="240" t="s">
        <v>58</v>
      </c>
      <c r="D53" s="241"/>
      <c r="E53" s="248" t="n">
        <v>4</v>
      </c>
      <c r="F53" s="243"/>
      <c r="G53" s="244" t="n">
        <f aca="false">E53*F53</f>
        <v>0</v>
      </c>
    </row>
    <row r="54" customFormat="false" ht="25.5" hidden="false" customHeight="false" outlineLevel="0" collapsed="false">
      <c r="A54" s="51"/>
      <c r="B54" s="51"/>
      <c r="C54" s="240" t="s">
        <v>59</v>
      </c>
      <c r="D54" s="241"/>
      <c r="E54" s="245"/>
      <c r="F54" s="246"/>
      <c r="G54" s="247"/>
    </row>
    <row r="55" customFormat="false" ht="25.5" hidden="false" customHeight="false" outlineLevel="0" collapsed="false">
      <c r="A55" s="51"/>
      <c r="B55" s="51"/>
      <c r="C55" s="240" t="s">
        <v>60</v>
      </c>
      <c r="D55" s="241"/>
      <c r="E55" s="245"/>
      <c r="F55" s="246"/>
      <c r="G55" s="247"/>
    </row>
    <row r="56" customFormat="false" ht="14.25" hidden="false" customHeight="false" outlineLevel="0" collapsed="false">
      <c r="A56" s="51"/>
      <c r="B56" s="51"/>
      <c r="C56" s="240" t="s">
        <v>61</v>
      </c>
      <c r="D56" s="241"/>
      <c r="E56" s="245"/>
      <c r="F56" s="246"/>
      <c r="G56" s="247"/>
    </row>
    <row r="57" customFormat="false" ht="14.25" hidden="false" customHeight="false" outlineLevel="0" collapsed="false">
      <c r="A57" s="51"/>
      <c r="B57" s="51"/>
      <c r="C57" s="240" t="s">
        <v>62</v>
      </c>
      <c r="D57" s="241"/>
      <c r="E57" s="245"/>
      <c r="F57" s="246"/>
      <c r="G57" s="247"/>
    </row>
    <row r="58" customFormat="false" ht="14.25" hidden="false" customHeight="false" outlineLevel="0" collapsed="false">
      <c r="A58" s="51"/>
      <c r="B58" s="51"/>
      <c r="C58" s="240" t="s">
        <v>63</v>
      </c>
      <c r="D58" s="241"/>
      <c r="E58" s="245"/>
      <c r="F58" s="246"/>
      <c r="G58" s="247"/>
    </row>
    <row r="59" customFormat="false" ht="14.25" hidden="false" customHeight="false" outlineLevel="0" collapsed="false">
      <c r="A59" s="51"/>
      <c r="B59" s="51"/>
      <c r="C59" s="240" t="s">
        <v>64</v>
      </c>
      <c r="D59" s="241"/>
      <c r="E59" s="245"/>
      <c r="F59" s="246"/>
      <c r="G59" s="247"/>
    </row>
    <row r="60" customFormat="false" ht="14.25" hidden="false" customHeight="false" outlineLevel="0" collapsed="false">
      <c r="A60" s="51"/>
      <c r="B60" s="51"/>
      <c r="C60" s="240" t="s">
        <v>65</v>
      </c>
      <c r="D60" s="241"/>
      <c r="E60" s="245"/>
      <c r="F60" s="246"/>
      <c r="G60" s="247"/>
    </row>
    <row r="61" customFormat="false" ht="38.25" hidden="false" customHeight="false" outlineLevel="0" collapsed="false">
      <c r="A61" s="51"/>
      <c r="B61" s="51"/>
      <c r="C61" s="240" t="s">
        <v>66</v>
      </c>
      <c r="D61" s="241"/>
      <c r="E61" s="245"/>
      <c r="F61" s="246"/>
      <c r="G61" s="247"/>
    </row>
    <row r="62" customFormat="false" ht="25.5" hidden="false" customHeight="false" outlineLevel="0" collapsed="false">
      <c r="A62" s="51"/>
      <c r="B62" s="51"/>
      <c r="C62" s="240" t="s">
        <v>67</v>
      </c>
      <c r="D62" s="241"/>
      <c r="E62" s="245"/>
      <c r="F62" s="246"/>
      <c r="G62" s="247"/>
    </row>
    <row r="63" customFormat="false" ht="14.25" hidden="false" customHeight="false" outlineLevel="0" collapsed="false">
      <c r="A63" s="51"/>
      <c r="B63" s="51"/>
      <c r="C63" s="240" t="s">
        <v>68</v>
      </c>
      <c r="D63" s="241"/>
      <c r="E63" s="245"/>
      <c r="F63" s="246"/>
      <c r="G63" s="247"/>
    </row>
    <row r="64" customFormat="false" ht="14.25" hidden="false" customHeight="false" outlineLevel="0" collapsed="false">
      <c r="A64" s="51"/>
      <c r="B64" s="51"/>
      <c r="C64" s="240" t="s">
        <v>69</v>
      </c>
      <c r="D64" s="241"/>
      <c r="E64" s="245"/>
      <c r="F64" s="246"/>
      <c r="G64" s="247"/>
    </row>
    <row r="65" customFormat="false" ht="13.8" hidden="false" customHeight="false" outlineLevel="0" collapsed="false">
      <c r="A65" s="51"/>
      <c r="B65" s="51"/>
      <c r="C65" s="240" t="s">
        <v>558</v>
      </c>
      <c r="D65" s="241"/>
      <c r="E65" s="245"/>
      <c r="F65" s="246"/>
      <c r="G65" s="247"/>
    </row>
    <row r="66" customFormat="false" ht="25.5" hidden="false" customHeight="false" outlineLevel="0" collapsed="false">
      <c r="A66" s="51"/>
      <c r="B66" s="51"/>
      <c r="C66" s="240" t="s">
        <v>71</v>
      </c>
      <c r="D66" s="249"/>
      <c r="E66" s="248"/>
      <c r="F66" s="243"/>
      <c r="G66" s="244"/>
    </row>
    <row r="67" customFormat="false" ht="25.5" hidden="false" customHeight="false" outlineLevel="0" collapsed="false">
      <c r="A67" s="45" t="s">
        <v>72</v>
      </c>
      <c r="B67" s="45" t="s">
        <v>18</v>
      </c>
      <c r="C67" s="57" t="s">
        <v>559</v>
      </c>
      <c r="D67" s="236" t="s">
        <v>20</v>
      </c>
      <c r="E67" s="237" t="n">
        <v>4</v>
      </c>
      <c r="F67" s="238"/>
      <c r="G67" s="239" t="n">
        <f aca="false">E67*F67</f>
        <v>0</v>
      </c>
    </row>
    <row r="68" customFormat="false" ht="38.25" hidden="false" customHeight="false" outlineLevel="0" collapsed="false">
      <c r="A68" s="51"/>
      <c r="B68" s="51"/>
      <c r="C68" s="240" t="s">
        <v>74</v>
      </c>
      <c r="D68" s="241"/>
      <c r="E68" s="248" t="n">
        <v>4</v>
      </c>
      <c r="F68" s="243"/>
      <c r="G68" s="244" t="n">
        <f aca="false">E68*F68</f>
        <v>0</v>
      </c>
    </row>
    <row r="69" customFormat="false" ht="25.5" hidden="false" customHeight="false" outlineLevel="0" collapsed="false">
      <c r="A69" s="51"/>
      <c r="B69" s="51"/>
      <c r="C69" s="240" t="s">
        <v>75</v>
      </c>
      <c r="D69" s="241"/>
      <c r="E69" s="245"/>
      <c r="F69" s="246"/>
      <c r="G69" s="247"/>
    </row>
    <row r="70" customFormat="false" ht="13.8" hidden="false" customHeight="false" outlineLevel="0" collapsed="false">
      <c r="A70" s="51"/>
      <c r="B70" s="51"/>
      <c r="C70" s="240" t="s">
        <v>76</v>
      </c>
      <c r="D70" s="241"/>
      <c r="E70" s="245"/>
      <c r="F70" s="246"/>
      <c r="G70" s="247"/>
    </row>
    <row r="71" customFormat="false" ht="14.25" hidden="false" customHeight="false" outlineLevel="0" collapsed="false">
      <c r="A71" s="51"/>
      <c r="B71" s="51"/>
      <c r="C71" s="240" t="s">
        <v>77</v>
      </c>
      <c r="D71" s="241"/>
      <c r="E71" s="245"/>
      <c r="F71" s="246"/>
      <c r="G71" s="247"/>
    </row>
    <row r="72" customFormat="false" ht="14.25" hidden="false" customHeight="false" outlineLevel="0" collapsed="false">
      <c r="A72" s="51"/>
      <c r="B72" s="51"/>
      <c r="C72" s="240" t="s">
        <v>78</v>
      </c>
      <c r="D72" s="241"/>
      <c r="E72" s="245"/>
      <c r="F72" s="246"/>
      <c r="G72" s="247"/>
    </row>
    <row r="73" customFormat="false" ht="14.25" hidden="false" customHeight="false" outlineLevel="0" collapsed="false">
      <c r="A73" s="51"/>
      <c r="B73" s="51"/>
      <c r="C73" s="240" t="s">
        <v>79</v>
      </c>
      <c r="D73" s="241"/>
      <c r="E73" s="245"/>
      <c r="F73" s="246"/>
      <c r="G73" s="247"/>
    </row>
    <row r="74" customFormat="false" ht="14.25" hidden="false" customHeight="false" outlineLevel="0" collapsed="false">
      <c r="A74" s="51"/>
      <c r="B74" s="51"/>
      <c r="C74" s="240" t="s">
        <v>80</v>
      </c>
      <c r="D74" s="241"/>
      <c r="E74" s="245"/>
      <c r="F74" s="246"/>
      <c r="G74" s="247"/>
    </row>
    <row r="75" customFormat="false" ht="14.25" hidden="false" customHeight="false" outlineLevel="0" collapsed="false">
      <c r="A75" s="51"/>
      <c r="B75" s="51"/>
      <c r="C75" s="240" t="s">
        <v>81</v>
      </c>
      <c r="D75" s="241"/>
      <c r="E75" s="245"/>
      <c r="F75" s="246"/>
      <c r="G75" s="247"/>
    </row>
    <row r="76" customFormat="false" ht="25.5" hidden="false" customHeight="false" outlineLevel="0" collapsed="false">
      <c r="A76" s="51"/>
      <c r="B76" s="51"/>
      <c r="C76" s="240" t="s">
        <v>82</v>
      </c>
      <c r="D76" s="241"/>
      <c r="E76" s="245"/>
      <c r="F76" s="246"/>
      <c r="G76" s="247"/>
    </row>
    <row r="77" customFormat="false" ht="25.5" hidden="false" customHeight="false" outlineLevel="0" collapsed="false">
      <c r="A77" s="51"/>
      <c r="B77" s="51"/>
      <c r="C77" s="240" t="s">
        <v>83</v>
      </c>
      <c r="D77" s="241"/>
      <c r="E77" s="245"/>
      <c r="F77" s="246"/>
      <c r="G77" s="247"/>
    </row>
    <row r="78" customFormat="false" ht="14.25" hidden="false" customHeight="false" outlineLevel="0" collapsed="false">
      <c r="A78" s="51"/>
      <c r="B78" s="51"/>
      <c r="C78" s="240" t="s">
        <v>84</v>
      </c>
      <c r="D78" s="241"/>
      <c r="E78" s="245"/>
      <c r="F78" s="246"/>
      <c r="G78" s="247"/>
    </row>
    <row r="79" customFormat="false" ht="14.25" hidden="false" customHeight="false" outlineLevel="0" collapsed="false">
      <c r="A79" s="45" t="s">
        <v>85</v>
      </c>
      <c r="B79" s="45" t="s">
        <v>18</v>
      </c>
      <c r="C79" s="57" t="s">
        <v>86</v>
      </c>
      <c r="D79" s="236" t="s">
        <v>20</v>
      </c>
      <c r="E79" s="237" t="n">
        <v>4</v>
      </c>
      <c r="F79" s="238"/>
      <c r="G79" s="239" t="n">
        <f aca="false">E79*F79</f>
        <v>0</v>
      </c>
    </row>
    <row r="80" customFormat="false" ht="14.25" hidden="false" customHeight="false" outlineLevel="0" collapsed="false">
      <c r="A80" s="51"/>
      <c r="B80" s="51"/>
      <c r="C80" s="240" t="s">
        <v>87</v>
      </c>
      <c r="D80" s="241"/>
      <c r="E80" s="248" t="n">
        <v>4</v>
      </c>
      <c r="F80" s="243"/>
      <c r="G80" s="244" t="n">
        <f aca="false">E80*F80</f>
        <v>0</v>
      </c>
    </row>
    <row r="81" customFormat="false" ht="14.25" hidden="false" customHeight="false" outlineLevel="0" collapsed="false">
      <c r="A81" s="51"/>
      <c r="B81" s="51"/>
      <c r="C81" s="240" t="s">
        <v>88</v>
      </c>
      <c r="D81" s="241"/>
      <c r="E81" s="245"/>
      <c r="F81" s="246"/>
      <c r="G81" s="247"/>
    </row>
    <row r="82" customFormat="false" ht="51" hidden="false" customHeight="false" outlineLevel="0" collapsed="false">
      <c r="A82" s="51"/>
      <c r="B82" s="51"/>
      <c r="C82" s="240" t="s">
        <v>89</v>
      </c>
      <c r="D82" s="241"/>
      <c r="E82" s="245"/>
      <c r="F82" s="246"/>
      <c r="G82" s="247"/>
    </row>
    <row r="83" customFormat="false" ht="22.5" hidden="false" customHeight="true" outlineLevel="0" collapsed="false">
      <c r="A83" s="45" t="s">
        <v>90</v>
      </c>
      <c r="B83" s="45" t="s">
        <v>18</v>
      </c>
      <c r="C83" s="57" t="s">
        <v>560</v>
      </c>
      <c r="D83" s="236" t="s">
        <v>20</v>
      </c>
      <c r="E83" s="237" t="n">
        <v>4</v>
      </c>
      <c r="F83" s="238"/>
      <c r="G83" s="239" t="n">
        <f aca="false">E83*F83</f>
        <v>0</v>
      </c>
    </row>
    <row r="84" customFormat="false" ht="14.25" hidden="false" customHeight="false" outlineLevel="0" collapsed="false">
      <c r="A84" s="51"/>
      <c r="B84" s="51"/>
      <c r="C84" s="240" t="s">
        <v>92</v>
      </c>
      <c r="D84" s="241"/>
      <c r="E84" s="248" t="n">
        <v>4</v>
      </c>
      <c r="F84" s="243"/>
      <c r="G84" s="244" t="n">
        <f aca="false">E84*F84</f>
        <v>0</v>
      </c>
    </row>
    <row r="85" customFormat="false" ht="14.25" hidden="false" customHeight="false" outlineLevel="0" collapsed="false">
      <c r="A85" s="51"/>
      <c r="B85" s="51"/>
      <c r="C85" s="240" t="s">
        <v>93</v>
      </c>
      <c r="D85" s="241"/>
      <c r="E85" s="245"/>
      <c r="F85" s="246"/>
      <c r="G85" s="247"/>
    </row>
    <row r="86" customFormat="false" ht="14.25" hidden="false" customHeight="false" outlineLevel="0" collapsed="false">
      <c r="A86" s="51"/>
      <c r="B86" s="51"/>
      <c r="C86" s="240" t="s">
        <v>94</v>
      </c>
      <c r="D86" s="241"/>
      <c r="E86" s="245"/>
      <c r="F86" s="246"/>
      <c r="G86" s="247"/>
    </row>
    <row r="87" customFormat="false" ht="14.25" hidden="false" customHeight="false" outlineLevel="0" collapsed="false">
      <c r="A87" s="51"/>
      <c r="B87" s="51"/>
      <c r="C87" s="240" t="s">
        <v>95</v>
      </c>
      <c r="D87" s="241"/>
      <c r="E87" s="245"/>
      <c r="F87" s="246"/>
      <c r="G87" s="247"/>
    </row>
    <row r="88" customFormat="false" ht="14.25" hidden="false" customHeight="false" outlineLevel="0" collapsed="false">
      <c r="A88" s="51"/>
      <c r="B88" s="51"/>
      <c r="C88" s="240" t="s">
        <v>96</v>
      </c>
      <c r="D88" s="241"/>
      <c r="E88" s="245"/>
      <c r="F88" s="246"/>
      <c r="G88" s="247"/>
    </row>
    <row r="89" customFormat="false" ht="14.25" hidden="false" customHeight="false" outlineLevel="0" collapsed="false">
      <c r="A89" s="51"/>
      <c r="B89" s="51"/>
      <c r="C89" s="240" t="s">
        <v>97</v>
      </c>
      <c r="D89" s="241"/>
      <c r="E89" s="245"/>
      <c r="F89" s="246"/>
      <c r="G89" s="247"/>
    </row>
    <row r="90" customFormat="false" ht="14.25" hidden="false" customHeight="false" outlineLevel="0" collapsed="false">
      <c r="A90" s="51"/>
      <c r="B90" s="51"/>
      <c r="C90" s="240" t="s">
        <v>98</v>
      </c>
      <c r="D90" s="241"/>
      <c r="E90" s="245"/>
      <c r="F90" s="246"/>
      <c r="G90" s="247"/>
    </row>
    <row r="91" customFormat="false" ht="25.5" hidden="false" customHeight="false" outlineLevel="0" collapsed="false">
      <c r="A91" s="51"/>
      <c r="B91" s="51"/>
      <c r="C91" s="240" t="s">
        <v>99</v>
      </c>
      <c r="D91" s="241"/>
      <c r="E91" s="245"/>
      <c r="F91" s="246"/>
      <c r="G91" s="247"/>
    </row>
    <row r="92" customFormat="false" ht="25.5" hidden="false" customHeight="false" outlineLevel="0" collapsed="false">
      <c r="A92" s="45" t="s">
        <v>100</v>
      </c>
      <c r="B92" s="45" t="s">
        <v>18</v>
      </c>
      <c r="C92" s="57" t="s">
        <v>561</v>
      </c>
      <c r="D92" s="236" t="s">
        <v>20</v>
      </c>
      <c r="E92" s="237" t="n">
        <v>1</v>
      </c>
      <c r="F92" s="238"/>
      <c r="G92" s="239" t="n">
        <f aca="false">E92*F92</f>
        <v>0</v>
      </c>
    </row>
    <row r="93" customFormat="false" ht="14.25" hidden="false" customHeight="false" outlineLevel="0" collapsed="false">
      <c r="A93" s="51"/>
      <c r="B93" s="51"/>
      <c r="C93" s="240" t="s">
        <v>102</v>
      </c>
      <c r="D93" s="249"/>
      <c r="E93" s="248" t="n">
        <v>1</v>
      </c>
      <c r="F93" s="243"/>
      <c r="G93" s="244" t="n">
        <f aca="false">E93*F93</f>
        <v>0</v>
      </c>
    </row>
    <row r="94" customFormat="false" ht="14.25" hidden="false" customHeight="false" outlineLevel="0" collapsed="false">
      <c r="A94" s="51"/>
      <c r="B94" s="51"/>
      <c r="C94" s="240" t="s">
        <v>103</v>
      </c>
      <c r="D94" s="249"/>
      <c r="E94" s="248"/>
      <c r="F94" s="243"/>
      <c r="G94" s="244"/>
    </row>
    <row r="95" customFormat="false" ht="14.25" hidden="false" customHeight="false" outlineLevel="0" collapsed="false">
      <c r="A95" s="51"/>
      <c r="B95" s="51"/>
      <c r="C95" s="240" t="s">
        <v>104</v>
      </c>
      <c r="D95" s="249"/>
      <c r="E95" s="248"/>
      <c r="F95" s="243"/>
      <c r="G95" s="244"/>
    </row>
    <row r="96" customFormat="false" ht="14.25" hidden="false" customHeight="false" outlineLevel="0" collapsed="false">
      <c r="A96" s="51"/>
      <c r="B96" s="51"/>
      <c r="C96" s="240" t="s">
        <v>105</v>
      </c>
      <c r="D96" s="249"/>
      <c r="E96" s="248"/>
      <c r="F96" s="243"/>
      <c r="G96" s="244"/>
    </row>
    <row r="97" customFormat="false" ht="14.25" hidden="false" customHeight="false" outlineLevel="0" collapsed="false">
      <c r="A97" s="51"/>
      <c r="B97" s="51"/>
      <c r="C97" s="240" t="s">
        <v>106</v>
      </c>
      <c r="D97" s="249"/>
      <c r="E97" s="248"/>
      <c r="F97" s="243"/>
      <c r="G97" s="244"/>
    </row>
    <row r="98" customFormat="false" ht="14.25" hidden="false" customHeight="false" outlineLevel="0" collapsed="false">
      <c r="A98" s="51"/>
      <c r="B98" s="51"/>
      <c r="C98" s="240" t="s">
        <v>107</v>
      </c>
      <c r="D98" s="249"/>
      <c r="E98" s="248"/>
      <c r="F98" s="243"/>
      <c r="G98" s="244"/>
    </row>
    <row r="99" customFormat="false" ht="14.25" hidden="false" customHeight="false" outlineLevel="0" collapsed="false">
      <c r="A99" s="51"/>
      <c r="B99" s="51"/>
      <c r="C99" s="240" t="s">
        <v>108</v>
      </c>
      <c r="D99" s="249"/>
      <c r="E99" s="248"/>
      <c r="F99" s="243"/>
      <c r="G99" s="244"/>
    </row>
    <row r="100" customFormat="false" ht="14.25" hidden="false" customHeight="false" outlineLevel="0" collapsed="false">
      <c r="A100" s="51"/>
      <c r="B100" s="51"/>
      <c r="C100" s="240" t="s">
        <v>109</v>
      </c>
      <c r="D100" s="249"/>
      <c r="E100" s="248"/>
      <c r="F100" s="243"/>
      <c r="G100" s="244"/>
    </row>
    <row r="101" customFormat="false" ht="14.25" hidden="false" customHeight="false" outlineLevel="0" collapsed="false">
      <c r="A101" s="51"/>
      <c r="B101" s="51"/>
      <c r="C101" s="240" t="s">
        <v>110</v>
      </c>
      <c r="D101" s="249"/>
      <c r="E101" s="248"/>
      <c r="F101" s="243"/>
      <c r="G101" s="244"/>
    </row>
    <row r="102" customFormat="false" ht="14.25" hidden="false" customHeight="false" outlineLevel="0" collapsed="false">
      <c r="A102" s="45" t="s">
        <v>111</v>
      </c>
      <c r="B102" s="45" t="s">
        <v>18</v>
      </c>
      <c r="C102" s="57" t="s">
        <v>112</v>
      </c>
      <c r="D102" s="236" t="s">
        <v>20</v>
      </c>
      <c r="E102" s="237" t="n">
        <v>1</v>
      </c>
      <c r="F102" s="238"/>
      <c r="G102" s="239" t="n">
        <f aca="false">E102*F102</f>
        <v>0</v>
      </c>
    </row>
    <row r="103" customFormat="false" ht="14.25" hidden="false" customHeight="false" outlineLevel="0" collapsed="false">
      <c r="A103" s="51"/>
      <c r="B103" s="51"/>
      <c r="C103" s="240" t="s">
        <v>113</v>
      </c>
      <c r="D103" s="249"/>
      <c r="E103" s="248" t="n">
        <v>1</v>
      </c>
      <c r="F103" s="243"/>
      <c r="G103" s="244" t="n">
        <f aca="false">E103*F103</f>
        <v>0</v>
      </c>
    </row>
    <row r="104" customFormat="false" ht="51" hidden="false" customHeight="false" outlineLevel="0" collapsed="false">
      <c r="A104" s="51"/>
      <c r="B104" s="51"/>
      <c r="C104" s="240" t="s">
        <v>114</v>
      </c>
      <c r="D104" s="249"/>
      <c r="E104" s="248"/>
      <c r="F104" s="243"/>
      <c r="G104" s="244"/>
    </row>
    <row r="105" customFormat="false" ht="25.5" hidden="false" customHeight="false" outlineLevel="0" collapsed="false">
      <c r="A105" s="51"/>
      <c r="B105" s="51"/>
      <c r="C105" s="240" t="s">
        <v>115</v>
      </c>
      <c r="D105" s="249"/>
      <c r="E105" s="248"/>
      <c r="F105" s="243"/>
      <c r="G105" s="244"/>
    </row>
    <row r="106" customFormat="false" ht="25.5" hidden="false" customHeight="false" outlineLevel="0" collapsed="false">
      <c r="A106" s="51"/>
      <c r="B106" s="51"/>
      <c r="C106" s="240" t="s">
        <v>116</v>
      </c>
      <c r="D106" s="249"/>
      <c r="E106" s="248"/>
      <c r="F106" s="243"/>
      <c r="G106" s="244"/>
    </row>
    <row r="107" customFormat="false" ht="38.25" hidden="false" customHeight="false" outlineLevel="0" collapsed="false">
      <c r="A107" s="51"/>
      <c r="B107" s="51"/>
      <c r="C107" s="240" t="s">
        <v>117</v>
      </c>
      <c r="D107" s="249"/>
      <c r="E107" s="248"/>
      <c r="F107" s="243"/>
      <c r="G107" s="244"/>
    </row>
    <row r="108" customFormat="false" ht="38.25" hidden="false" customHeight="false" outlineLevel="0" collapsed="false">
      <c r="A108" s="51"/>
      <c r="B108" s="51"/>
      <c r="C108" s="240" t="s">
        <v>118</v>
      </c>
      <c r="D108" s="249"/>
      <c r="E108" s="248"/>
      <c r="F108" s="243"/>
      <c r="G108" s="244"/>
    </row>
    <row r="109" customFormat="false" ht="123" hidden="false" customHeight="true" outlineLevel="0" collapsed="false">
      <c r="A109" s="51"/>
      <c r="B109" s="51"/>
      <c r="C109" s="240" t="s">
        <v>119</v>
      </c>
      <c r="D109" s="249"/>
      <c r="E109" s="248"/>
      <c r="F109" s="243"/>
      <c r="G109" s="244"/>
    </row>
    <row r="110" customFormat="false" ht="18.75" hidden="false" customHeight="true" outlineLevel="0" collapsed="false">
      <c r="A110" s="51"/>
      <c r="B110" s="51"/>
      <c r="C110" s="240" t="s">
        <v>120</v>
      </c>
      <c r="D110" s="249"/>
      <c r="E110" s="248"/>
      <c r="F110" s="243"/>
      <c r="G110" s="244"/>
    </row>
    <row r="111" customFormat="false" ht="32.25" hidden="false" customHeight="true" outlineLevel="0" collapsed="false">
      <c r="A111" s="51"/>
      <c r="B111" s="51"/>
      <c r="C111" s="240" t="s">
        <v>121</v>
      </c>
      <c r="D111" s="249"/>
      <c r="E111" s="248"/>
      <c r="F111" s="243"/>
      <c r="G111" s="244"/>
    </row>
    <row r="112" customFormat="false" ht="37.45" hidden="false" customHeight="false" outlineLevel="0" collapsed="false">
      <c r="A112" s="51"/>
      <c r="B112" s="51"/>
      <c r="C112" s="240" t="s">
        <v>562</v>
      </c>
      <c r="D112" s="249"/>
      <c r="E112" s="248"/>
      <c r="F112" s="243"/>
      <c r="G112" s="244"/>
    </row>
    <row r="113" customFormat="false" ht="14.25" hidden="false" customHeight="false" outlineLevel="0" collapsed="false">
      <c r="A113" s="51"/>
      <c r="B113" s="51"/>
      <c r="C113" s="240" t="s">
        <v>123</v>
      </c>
      <c r="D113" s="249"/>
      <c r="E113" s="248"/>
      <c r="F113" s="243"/>
      <c r="G113" s="244"/>
    </row>
    <row r="114" customFormat="false" ht="49.45" hidden="false" customHeight="false" outlineLevel="0" collapsed="false">
      <c r="A114" s="51"/>
      <c r="B114" s="51"/>
      <c r="C114" s="240" t="s">
        <v>563</v>
      </c>
      <c r="D114" s="249"/>
      <c r="E114" s="248"/>
      <c r="F114" s="243"/>
      <c r="G114" s="244"/>
    </row>
    <row r="115" customFormat="false" ht="25.5" hidden="false" customHeight="false" outlineLevel="0" collapsed="false">
      <c r="A115" s="51"/>
      <c r="B115" s="51"/>
      <c r="C115" s="240" t="s">
        <v>125</v>
      </c>
      <c r="D115" s="249"/>
      <c r="E115" s="248"/>
      <c r="F115" s="243"/>
      <c r="G115" s="244"/>
    </row>
    <row r="116" customFormat="false" ht="63.75" hidden="false" customHeight="false" outlineLevel="0" collapsed="false">
      <c r="A116" s="51"/>
      <c r="B116" s="51"/>
      <c r="C116" s="240" t="s">
        <v>126</v>
      </c>
      <c r="D116" s="249"/>
      <c r="E116" s="248"/>
      <c r="F116" s="243"/>
      <c r="G116" s="244"/>
    </row>
    <row r="117" customFormat="false" ht="51" hidden="false" customHeight="false" outlineLevel="0" collapsed="false">
      <c r="A117" s="51"/>
      <c r="B117" s="51"/>
      <c r="C117" s="240" t="s">
        <v>127</v>
      </c>
      <c r="D117" s="249"/>
      <c r="E117" s="248"/>
      <c r="F117" s="243"/>
      <c r="G117" s="244"/>
    </row>
    <row r="118" customFormat="false" ht="38.25" hidden="false" customHeight="false" outlineLevel="0" collapsed="false">
      <c r="A118" s="51"/>
      <c r="B118" s="51"/>
      <c r="C118" s="240" t="s">
        <v>128</v>
      </c>
      <c r="D118" s="249"/>
      <c r="E118" s="248"/>
      <c r="F118" s="243"/>
      <c r="G118" s="244"/>
    </row>
    <row r="119" customFormat="false" ht="14.25" hidden="false" customHeight="false" outlineLevel="0" collapsed="false">
      <c r="A119" s="51"/>
      <c r="B119" s="51"/>
      <c r="C119" s="240" t="s">
        <v>129</v>
      </c>
      <c r="D119" s="249"/>
      <c r="E119" s="248"/>
      <c r="F119" s="243"/>
      <c r="G119" s="244"/>
    </row>
    <row r="120" customFormat="false" ht="14.25" hidden="false" customHeight="false" outlineLevel="0" collapsed="false">
      <c r="A120" s="51"/>
      <c r="B120" s="51"/>
      <c r="C120" s="240" t="s">
        <v>130</v>
      </c>
      <c r="D120" s="249"/>
      <c r="E120" s="248"/>
      <c r="F120" s="243"/>
      <c r="G120" s="244"/>
    </row>
    <row r="121" customFormat="false" ht="14.25" hidden="false" customHeight="false" outlineLevel="0" collapsed="false">
      <c r="A121" s="51"/>
      <c r="B121" s="51"/>
      <c r="C121" s="240" t="s">
        <v>131</v>
      </c>
      <c r="D121" s="249"/>
      <c r="E121" s="248"/>
      <c r="F121" s="243"/>
      <c r="G121" s="244"/>
    </row>
    <row r="122" customFormat="false" ht="14.25" hidden="false" customHeight="false" outlineLevel="0" collapsed="false">
      <c r="A122" s="51"/>
      <c r="B122" s="51"/>
      <c r="C122" s="240" t="s">
        <v>132</v>
      </c>
      <c r="D122" s="249"/>
      <c r="E122" s="248"/>
      <c r="F122" s="243"/>
      <c r="G122" s="244"/>
    </row>
    <row r="123" customFormat="false" ht="14.25" hidden="false" customHeight="false" outlineLevel="0" collapsed="false">
      <c r="A123" s="51"/>
      <c r="B123" s="51"/>
      <c r="C123" s="240" t="s">
        <v>133</v>
      </c>
      <c r="D123" s="249"/>
      <c r="E123" s="248"/>
      <c r="F123" s="243"/>
      <c r="G123" s="244"/>
    </row>
    <row r="124" customFormat="false" ht="127.5" hidden="false" customHeight="false" outlineLevel="0" collapsed="false">
      <c r="A124" s="51"/>
      <c r="B124" s="51"/>
      <c r="C124" s="240" t="s">
        <v>134</v>
      </c>
      <c r="D124" s="249"/>
      <c r="E124" s="248"/>
      <c r="F124" s="243"/>
      <c r="G124" s="244"/>
    </row>
    <row r="125" customFormat="false" ht="22.5" hidden="false" customHeight="true" outlineLevel="0" collapsed="false">
      <c r="A125" s="51"/>
      <c r="B125" s="51"/>
      <c r="C125" s="240" t="s">
        <v>135</v>
      </c>
      <c r="D125" s="249"/>
      <c r="E125" s="248"/>
      <c r="F125" s="243"/>
      <c r="G125" s="244"/>
    </row>
    <row r="126" customFormat="false" ht="76.5" hidden="false" customHeight="false" outlineLevel="0" collapsed="false">
      <c r="A126" s="51"/>
      <c r="B126" s="51"/>
      <c r="C126" s="240" t="s">
        <v>136</v>
      </c>
      <c r="D126" s="249"/>
      <c r="E126" s="248"/>
      <c r="F126" s="243"/>
      <c r="G126" s="244"/>
    </row>
    <row r="127" customFormat="false" ht="19.5" hidden="false" customHeight="true" outlineLevel="0" collapsed="false">
      <c r="A127" s="51"/>
      <c r="B127" s="51"/>
      <c r="C127" s="240" t="s">
        <v>137</v>
      </c>
      <c r="D127" s="249"/>
      <c r="E127" s="248"/>
      <c r="F127" s="243"/>
      <c r="G127" s="244"/>
    </row>
    <row r="128" customFormat="false" ht="89.25" hidden="false" customHeight="false" outlineLevel="0" collapsed="false">
      <c r="A128" s="51"/>
      <c r="B128" s="51"/>
      <c r="C128" s="240" t="s">
        <v>138</v>
      </c>
      <c r="D128" s="249"/>
      <c r="E128" s="248"/>
      <c r="F128" s="243"/>
      <c r="G128" s="244"/>
    </row>
    <row r="129" customFormat="false" ht="39.75" hidden="false" customHeight="true" outlineLevel="0" collapsed="false">
      <c r="A129" s="51"/>
      <c r="B129" s="51"/>
      <c r="C129" s="240" t="s">
        <v>139</v>
      </c>
      <c r="D129" s="249"/>
      <c r="E129" s="248"/>
      <c r="F129" s="243"/>
      <c r="G129" s="244"/>
    </row>
    <row r="130" customFormat="false" ht="14.25" hidden="false" customHeight="false" outlineLevel="0" collapsed="false">
      <c r="A130" s="51"/>
      <c r="B130" s="51"/>
      <c r="C130" s="240" t="s">
        <v>140</v>
      </c>
      <c r="D130" s="249"/>
      <c r="E130" s="248"/>
      <c r="F130" s="243"/>
      <c r="G130" s="244"/>
    </row>
    <row r="131" customFormat="false" ht="51" hidden="false" customHeight="false" outlineLevel="0" collapsed="false">
      <c r="A131" s="51"/>
      <c r="B131" s="51"/>
      <c r="C131" s="240" t="s">
        <v>141</v>
      </c>
      <c r="D131" s="249"/>
      <c r="E131" s="248"/>
      <c r="F131" s="243"/>
      <c r="G131" s="244"/>
    </row>
    <row r="132" customFormat="false" ht="14.25" hidden="false" customHeight="false" outlineLevel="0" collapsed="false">
      <c r="A132" s="51"/>
      <c r="B132" s="51"/>
      <c r="C132" s="240" t="s">
        <v>142</v>
      </c>
      <c r="D132" s="249"/>
      <c r="E132" s="248"/>
      <c r="F132" s="243"/>
      <c r="G132" s="244"/>
    </row>
    <row r="133" customFormat="false" ht="14.25" hidden="false" customHeight="false" outlineLevel="0" collapsed="false">
      <c r="A133" s="51"/>
      <c r="B133" s="51"/>
      <c r="C133" s="240" t="s">
        <v>143</v>
      </c>
      <c r="D133" s="249"/>
      <c r="E133" s="248"/>
      <c r="F133" s="243"/>
      <c r="G133" s="244"/>
    </row>
    <row r="134" customFormat="false" ht="14.25" hidden="false" customHeight="false" outlineLevel="0" collapsed="false">
      <c r="A134" s="51"/>
      <c r="B134" s="51"/>
      <c r="C134" s="240" t="s">
        <v>144</v>
      </c>
      <c r="D134" s="249"/>
      <c r="E134" s="248"/>
      <c r="F134" s="243"/>
      <c r="G134" s="244"/>
    </row>
    <row r="135" customFormat="false" ht="14.25" hidden="false" customHeight="false" outlineLevel="0" collapsed="false">
      <c r="A135" s="51"/>
      <c r="B135" s="51"/>
      <c r="C135" s="240" t="s">
        <v>145</v>
      </c>
      <c r="D135" s="249"/>
      <c r="E135" s="248"/>
      <c r="F135" s="243"/>
      <c r="G135" s="244"/>
    </row>
    <row r="136" customFormat="false" ht="15" hidden="false" customHeight="false" outlineLevel="0" collapsed="false">
      <c r="A136" s="58"/>
      <c r="B136" s="59"/>
      <c r="C136" s="250"/>
      <c r="D136" s="251"/>
      <c r="E136" s="252" t="s">
        <v>564</v>
      </c>
      <c r="F136" s="252"/>
      <c r="G136" s="244"/>
    </row>
    <row r="137" s="30" customFormat="true" ht="39" hidden="false" customHeight="false" outlineLevel="0" collapsed="false">
      <c r="A137" s="253" t="s">
        <v>5</v>
      </c>
      <c r="B137" s="254" t="s">
        <v>6</v>
      </c>
      <c r="C137" s="255" t="s">
        <v>7</v>
      </c>
      <c r="D137" s="256" t="s">
        <v>8</v>
      </c>
      <c r="E137" s="257" t="s">
        <v>9</v>
      </c>
      <c r="F137" s="258" t="s">
        <v>10</v>
      </c>
      <c r="G137" s="259" t="s">
        <v>11</v>
      </c>
    </row>
    <row r="138" customFormat="false" ht="15.75" hidden="false" customHeight="false" outlineLevel="0" collapsed="false">
      <c r="A138" s="260"/>
      <c r="B138" s="261"/>
      <c r="C138" s="262"/>
      <c r="D138" s="263"/>
      <c r="E138" s="264" t="s">
        <v>146</v>
      </c>
      <c r="F138" s="264"/>
      <c r="G138" s="265" t="n">
        <f aca="false">SUM(G17:G137)</f>
        <v>0</v>
      </c>
    </row>
    <row r="139" customFormat="false" ht="15.75" hidden="false" customHeight="false" outlineLevel="0" collapsed="false">
      <c r="A139" s="266"/>
      <c r="B139" s="267"/>
      <c r="C139" s="268"/>
      <c r="D139" s="269"/>
      <c r="E139" s="270"/>
      <c r="F139" s="271"/>
      <c r="G139" s="272"/>
    </row>
    <row r="140" customFormat="false" ht="15" hidden="false" customHeight="false" outlineLevel="0" collapsed="false">
      <c r="A140" s="31" t="s">
        <v>147</v>
      </c>
      <c r="B140" s="32"/>
      <c r="C140" s="33" t="s">
        <v>148</v>
      </c>
      <c r="D140" s="34"/>
      <c r="E140" s="35"/>
      <c r="F140" s="36"/>
      <c r="G140" s="37"/>
    </row>
    <row r="141" customFormat="false" ht="15" hidden="false" customHeight="false" outlineLevel="0" collapsed="false">
      <c r="A141" s="38"/>
      <c r="B141" s="39"/>
      <c r="C141" s="40" t="s">
        <v>149</v>
      </c>
      <c r="D141" s="41"/>
      <c r="E141" s="42"/>
      <c r="F141" s="43"/>
      <c r="G141" s="44"/>
    </row>
    <row r="142" customFormat="false" ht="15" hidden="false" customHeight="false" outlineLevel="0" collapsed="false">
      <c r="A142" s="38"/>
      <c r="B142" s="39"/>
      <c r="C142" s="40" t="s">
        <v>150</v>
      </c>
      <c r="D142" s="41"/>
      <c r="E142" s="42"/>
      <c r="F142" s="43"/>
      <c r="G142" s="44"/>
    </row>
    <row r="143" customFormat="false" ht="15" hidden="false" customHeight="false" outlineLevel="0" collapsed="false">
      <c r="A143" s="38"/>
      <c r="B143" s="39"/>
      <c r="C143" s="40" t="s">
        <v>151</v>
      </c>
      <c r="D143" s="41"/>
      <c r="E143" s="42"/>
      <c r="F143" s="43"/>
      <c r="G143" s="44"/>
    </row>
    <row r="144" customFormat="false" ht="14.25" hidden="false" customHeight="false" outlineLevel="0" collapsed="false">
      <c r="A144" s="45" t="s">
        <v>17</v>
      </c>
      <c r="B144" s="45" t="s">
        <v>18</v>
      </c>
      <c r="C144" s="57" t="s">
        <v>152</v>
      </c>
      <c r="D144" s="273" t="s">
        <v>20</v>
      </c>
      <c r="E144" s="274"/>
      <c r="F144" s="275"/>
      <c r="G144" s="276"/>
    </row>
    <row r="145" customFormat="false" ht="14.25" hidden="false" customHeight="false" outlineLevel="0" collapsed="false">
      <c r="A145" s="51"/>
      <c r="B145" s="51"/>
      <c r="C145" s="240" t="s">
        <v>153</v>
      </c>
      <c r="D145" s="241"/>
      <c r="E145" s="248" t="n">
        <v>4</v>
      </c>
      <c r="F145" s="243"/>
      <c r="G145" s="244" t="n">
        <f aca="false">E145*F145</f>
        <v>0</v>
      </c>
    </row>
    <row r="146" customFormat="false" ht="63.75" hidden="false" customHeight="false" outlineLevel="0" collapsed="false">
      <c r="A146" s="51"/>
      <c r="B146" s="51"/>
      <c r="C146" s="240" t="s">
        <v>154</v>
      </c>
      <c r="D146" s="241"/>
      <c r="E146" s="245"/>
      <c r="F146" s="246"/>
      <c r="G146" s="247"/>
    </row>
    <row r="147" customFormat="false" ht="25.5" hidden="false" customHeight="false" outlineLevel="0" collapsed="false">
      <c r="A147" s="51"/>
      <c r="B147" s="51"/>
      <c r="C147" s="240" t="s">
        <v>155</v>
      </c>
      <c r="D147" s="241"/>
      <c r="E147" s="245"/>
      <c r="F147" s="246"/>
      <c r="G147" s="247"/>
    </row>
    <row r="148" customFormat="false" ht="14.25" hidden="false" customHeight="false" outlineLevel="0" collapsed="false">
      <c r="A148" s="51"/>
      <c r="B148" s="51"/>
      <c r="C148" s="240" t="s">
        <v>156</v>
      </c>
      <c r="D148" s="241"/>
      <c r="E148" s="245"/>
      <c r="F148" s="246"/>
      <c r="G148" s="247"/>
    </row>
    <row r="149" customFormat="false" ht="14.25" hidden="false" customHeight="false" outlineLevel="0" collapsed="false">
      <c r="A149" s="51"/>
      <c r="B149" s="51"/>
      <c r="C149" s="277" t="s">
        <v>157</v>
      </c>
      <c r="D149" s="241"/>
      <c r="E149" s="245"/>
      <c r="F149" s="246"/>
      <c r="G149" s="247"/>
    </row>
    <row r="150" customFormat="false" ht="14.25" hidden="false" customHeight="false" outlineLevel="0" collapsed="false">
      <c r="A150" s="278"/>
      <c r="B150" s="278"/>
      <c r="C150" s="240" t="s">
        <v>158</v>
      </c>
      <c r="D150" s="241"/>
      <c r="E150" s="245"/>
      <c r="F150" s="246"/>
      <c r="G150" s="247"/>
    </row>
    <row r="151" customFormat="false" ht="38.25" hidden="false" customHeight="false" outlineLevel="0" collapsed="false">
      <c r="A151" s="278"/>
      <c r="B151" s="278"/>
      <c r="C151" s="240" t="s">
        <v>159</v>
      </c>
      <c r="D151" s="241"/>
      <c r="E151" s="245"/>
      <c r="F151" s="246"/>
      <c r="G151" s="247"/>
    </row>
    <row r="152" customFormat="false" ht="14.25" hidden="false" customHeight="false" outlineLevel="0" collapsed="false">
      <c r="A152" s="278"/>
      <c r="B152" s="278"/>
      <c r="C152" s="240" t="s">
        <v>160</v>
      </c>
      <c r="D152" s="241"/>
      <c r="E152" s="245"/>
      <c r="F152" s="246"/>
      <c r="G152" s="247"/>
    </row>
    <row r="153" customFormat="false" ht="25.5" hidden="false" customHeight="false" outlineLevel="0" collapsed="false">
      <c r="A153" s="278"/>
      <c r="B153" s="278"/>
      <c r="C153" s="240" t="s">
        <v>161</v>
      </c>
      <c r="D153" s="241"/>
      <c r="E153" s="245"/>
      <c r="F153" s="246"/>
      <c r="G153" s="247"/>
    </row>
    <row r="154" customFormat="false" ht="14.25" hidden="false" customHeight="false" outlineLevel="0" collapsed="false">
      <c r="A154" s="278"/>
      <c r="B154" s="278"/>
      <c r="C154" s="240" t="s">
        <v>162</v>
      </c>
      <c r="D154" s="241"/>
      <c r="E154" s="245"/>
      <c r="F154" s="246"/>
      <c r="G154" s="247"/>
    </row>
    <row r="155" customFormat="false" ht="25.5" hidden="false" customHeight="false" outlineLevel="0" collapsed="false">
      <c r="A155" s="278"/>
      <c r="B155" s="278"/>
      <c r="C155" s="240" t="s">
        <v>163</v>
      </c>
      <c r="D155" s="241"/>
      <c r="E155" s="245"/>
      <c r="F155" s="246"/>
      <c r="G155" s="247"/>
    </row>
    <row r="156" customFormat="false" ht="25.5" hidden="false" customHeight="false" outlineLevel="0" collapsed="false">
      <c r="A156" s="278"/>
      <c r="B156" s="278"/>
      <c r="C156" s="240" t="s">
        <v>164</v>
      </c>
      <c r="D156" s="241"/>
      <c r="E156" s="245"/>
      <c r="F156" s="246"/>
      <c r="G156" s="247"/>
    </row>
    <row r="157" customFormat="false" ht="38.25" hidden="false" customHeight="false" outlineLevel="0" collapsed="false">
      <c r="A157" s="278"/>
      <c r="B157" s="278"/>
      <c r="C157" s="240" t="s">
        <v>165</v>
      </c>
      <c r="D157" s="241"/>
      <c r="E157" s="245"/>
      <c r="F157" s="246"/>
      <c r="G157" s="247"/>
    </row>
    <row r="158" customFormat="false" ht="25.5" hidden="false" customHeight="false" outlineLevel="0" collapsed="false">
      <c r="A158" s="278"/>
      <c r="B158" s="278"/>
      <c r="C158" s="240" t="s">
        <v>166</v>
      </c>
      <c r="D158" s="241"/>
      <c r="E158" s="245"/>
      <c r="F158" s="246"/>
      <c r="G158" s="247"/>
    </row>
    <row r="159" customFormat="false" ht="14.25" hidden="false" customHeight="false" outlineLevel="0" collapsed="false">
      <c r="A159" s="278"/>
      <c r="B159" s="278"/>
      <c r="C159" s="240" t="s">
        <v>167</v>
      </c>
      <c r="D159" s="241"/>
      <c r="E159" s="245"/>
      <c r="F159" s="246"/>
      <c r="G159" s="247"/>
    </row>
    <row r="160" customFormat="false" ht="14.25" hidden="false" customHeight="false" outlineLevel="0" collapsed="false">
      <c r="A160" s="278"/>
      <c r="B160" s="278"/>
      <c r="C160" s="240" t="s">
        <v>168</v>
      </c>
      <c r="D160" s="241"/>
      <c r="E160" s="245"/>
      <c r="F160" s="246"/>
      <c r="G160" s="247"/>
    </row>
    <row r="161" customFormat="false" ht="14.25" hidden="false" customHeight="false" outlineLevel="0" collapsed="false">
      <c r="A161" s="278"/>
      <c r="B161" s="278"/>
      <c r="C161" s="240" t="s">
        <v>169</v>
      </c>
      <c r="D161" s="241"/>
      <c r="E161" s="245"/>
      <c r="F161" s="246"/>
      <c r="G161" s="247"/>
    </row>
    <row r="162" customFormat="false" ht="25.5" hidden="false" customHeight="false" outlineLevel="0" collapsed="false">
      <c r="A162" s="278"/>
      <c r="B162" s="278"/>
      <c r="C162" s="240" t="s">
        <v>170</v>
      </c>
      <c r="D162" s="241"/>
      <c r="E162" s="245"/>
      <c r="F162" s="246"/>
      <c r="G162" s="247"/>
    </row>
    <row r="163" customFormat="false" ht="51" hidden="false" customHeight="false" outlineLevel="0" collapsed="false">
      <c r="A163" s="278"/>
      <c r="B163" s="278"/>
      <c r="C163" s="240" t="s">
        <v>171</v>
      </c>
      <c r="D163" s="241"/>
      <c r="E163" s="245"/>
      <c r="F163" s="246"/>
      <c r="G163" s="247"/>
    </row>
    <row r="164" customFormat="false" ht="14.25" hidden="false" customHeight="false" outlineLevel="0" collapsed="false">
      <c r="A164" s="278"/>
      <c r="B164" s="278"/>
      <c r="C164" s="240" t="s">
        <v>172</v>
      </c>
      <c r="D164" s="241"/>
      <c r="E164" s="245"/>
      <c r="F164" s="246"/>
      <c r="G164" s="247"/>
    </row>
    <row r="165" customFormat="false" ht="14.25" hidden="false" customHeight="false" outlineLevel="0" collapsed="false">
      <c r="A165" s="278"/>
      <c r="B165" s="278"/>
      <c r="C165" s="240" t="s">
        <v>173</v>
      </c>
      <c r="D165" s="241"/>
      <c r="E165" s="245"/>
      <c r="F165" s="246"/>
      <c r="G165" s="247"/>
    </row>
    <row r="166" customFormat="false" ht="14.25" hidden="false" customHeight="false" outlineLevel="0" collapsed="false">
      <c r="A166" s="278"/>
      <c r="B166" s="278"/>
      <c r="C166" s="240" t="s">
        <v>174</v>
      </c>
      <c r="D166" s="241"/>
      <c r="E166" s="245"/>
      <c r="F166" s="246"/>
      <c r="G166" s="247"/>
    </row>
    <row r="167" customFormat="false" ht="14.25" hidden="false" customHeight="false" outlineLevel="0" collapsed="false">
      <c r="A167" s="278"/>
      <c r="B167" s="278"/>
      <c r="C167" s="277" t="s">
        <v>175</v>
      </c>
      <c r="D167" s="241"/>
      <c r="E167" s="245"/>
      <c r="F167" s="246"/>
      <c r="G167" s="247"/>
    </row>
    <row r="168" customFormat="false" ht="51" hidden="false" customHeight="false" outlineLevel="0" collapsed="false">
      <c r="A168" s="278"/>
      <c r="B168" s="278"/>
      <c r="C168" s="240" t="s">
        <v>176</v>
      </c>
      <c r="D168" s="241"/>
      <c r="E168" s="245"/>
      <c r="F168" s="246"/>
      <c r="G168" s="247"/>
    </row>
    <row r="169" customFormat="false" ht="25.5" hidden="false" customHeight="false" outlineLevel="0" collapsed="false">
      <c r="A169" s="278"/>
      <c r="B169" s="278"/>
      <c r="C169" s="240" t="s">
        <v>177</v>
      </c>
      <c r="D169" s="241"/>
      <c r="E169" s="245"/>
      <c r="F169" s="246"/>
      <c r="G169" s="247"/>
    </row>
    <row r="170" customFormat="false" ht="14.25" hidden="false" customHeight="false" outlineLevel="0" collapsed="false">
      <c r="A170" s="278"/>
      <c r="B170" s="278"/>
      <c r="C170" s="240" t="s">
        <v>178</v>
      </c>
      <c r="D170" s="241"/>
      <c r="E170" s="245"/>
      <c r="F170" s="246"/>
      <c r="G170" s="247"/>
    </row>
    <row r="171" customFormat="false" ht="38.25" hidden="false" customHeight="false" outlineLevel="0" collapsed="false">
      <c r="A171" s="278"/>
      <c r="B171" s="278"/>
      <c r="C171" s="240" t="s">
        <v>179</v>
      </c>
      <c r="D171" s="241"/>
      <c r="E171" s="245"/>
      <c r="F171" s="246"/>
      <c r="G171" s="247"/>
    </row>
    <row r="172" customFormat="false" ht="63.75" hidden="false" customHeight="false" outlineLevel="0" collapsed="false">
      <c r="A172" s="278"/>
      <c r="B172" s="278"/>
      <c r="C172" s="240" t="s">
        <v>180</v>
      </c>
      <c r="D172" s="241"/>
      <c r="E172" s="245"/>
      <c r="F172" s="246"/>
      <c r="G172" s="247"/>
    </row>
    <row r="173" customFormat="false" ht="14.25" hidden="false" customHeight="false" outlineLevel="0" collapsed="false">
      <c r="A173" s="278"/>
      <c r="B173" s="278"/>
      <c r="C173" s="240" t="s">
        <v>181</v>
      </c>
      <c r="D173" s="241"/>
      <c r="E173" s="245"/>
      <c r="F173" s="246"/>
      <c r="G173" s="247"/>
    </row>
    <row r="174" customFormat="false" ht="25.5" hidden="false" customHeight="false" outlineLevel="0" collapsed="false">
      <c r="A174" s="278"/>
      <c r="B174" s="278"/>
      <c r="C174" s="240" t="s">
        <v>182</v>
      </c>
      <c r="D174" s="241"/>
      <c r="E174" s="245"/>
      <c r="F174" s="246"/>
      <c r="G174" s="247"/>
    </row>
    <row r="175" customFormat="false" ht="14.25" hidden="false" customHeight="false" outlineLevel="0" collapsed="false">
      <c r="A175" s="278"/>
      <c r="B175" s="278"/>
      <c r="C175" s="240" t="s">
        <v>183</v>
      </c>
      <c r="D175" s="241"/>
      <c r="E175" s="245"/>
      <c r="F175" s="246"/>
      <c r="G175" s="247"/>
    </row>
    <row r="176" customFormat="false" ht="25.5" hidden="false" customHeight="false" outlineLevel="0" collapsed="false">
      <c r="A176" s="278"/>
      <c r="B176" s="278"/>
      <c r="C176" s="240" t="s">
        <v>184</v>
      </c>
      <c r="D176" s="241"/>
      <c r="E176" s="245"/>
      <c r="F176" s="246"/>
      <c r="G176" s="247"/>
    </row>
    <row r="177" customFormat="false" ht="25.5" hidden="false" customHeight="false" outlineLevel="0" collapsed="false">
      <c r="A177" s="278"/>
      <c r="B177" s="278"/>
      <c r="C177" s="240" t="s">
        <v>185</v>
      </c>
      <c r="D177" s="241"/>
      <c r="E177" s="245"/>
      <c r="F177" s="246"/>
      <c r="G177" s="247"/>
    </row>
    <row r="178" customFormat="false" ht="14.25" hidden="false" customHeight="false" outlineLevel="0" collapsed="false">
      <c r="A178" s="278"/>
      <c r="B178" s="278"/>
      <c r="C178" s="240" t="s">
        <v>186</v>
      </c>
      <c r="D178" s="241"/>
      <c r="E178" s="245"/>
      <c r="F178" s="246"/>
      <c r="G178" s="247"/>
    </row>
    <row r="179" customFormat="false" ht="25.5" hidden="false" customHeight="false" outlineLevel="0" collapsed="false">
      <c r="A179" s="278"/>
      <c r="B179" s="278"/>
      <c r="C179" s="240" t="s">
        <v>187</v>
      </c>
      <c r="D179" s="241"/>
      <c r="E179" s="245"/>
      <c r="F179" s="246"/>
      <c r="G179" s="247"/>
    </row>
    <row r="180" customFormat="false" ht="14.25" hidden="false" customHeight="false" outlineLevel="0" collapsed="false">
      <c r="A180" s="278"/>
      <c r="B180" s="278"/>
      <c r="C180" s="240" t="s">
        <v>188</v>
      </c>
      <c r="D180" s="241"/>
      <c r="E180" s="245"/>
      <c r="F180" s="246"/>
      <c r="G180" s="247"/>
    </row>
    <row r="181" customFormat="false" ht="25.5" hidden="false" customHeight="false" outlineLevel="0" collapsed="false">
      <c r="A181" s="278"/>
      <c r="B181" s="278"/>
      <c r="C181" s="240" t="s">
        <v>189</v>
      </c>
      <c r="D181" s="241"/>
      <c r="E181" s="245"/>
      <c r="F181" s="246"/>
      <c r="G181" s="247"/>
    </row>
    <row r="182" customFormat="false" ht="25.5" hidden="false" customHeight="false" outlineLevel="0" collapsed="false">
      <c r="A182" s="278"/>
      <c r="B182" s="278"/>
      <c r="C182" s="240" t="s">
        <v>190</v>
      </c>
      <c r="D182" s="241"/>
      <c r="E182" s="245"/>
      <c r="F182" s="246"/>
      <c r="G182" s="247"/>
    </row>
    <row r="183" customFormat="false" ht="25.5" hidden="false" customHeight="false" outlineLevel="0" collapsed="false">
      <c r="A183" s="278"/>
      <c r="B183" s="278"/>
      <c r="C183" s="240" t="s">
        <v>191</v>
      </c>
      <c r="D183" s="241"/>
      <c r="E183" s="245"/>
      <c r="F183" s="246"/>
      <c r="G183" s="247"/>
    </row>
    <row r="184" customFormat="false" ht="51" hidden="false" customHeight="false" outlineLevel="0" collapsed="false">
      <c r="A184" s="278"/>
      <c r="B184" s="278"/>
      <c r="C184" s="240" t="s">
        <v>192</v>
      </c>
      <c r="D184" s="241"/>
      <c r="E184" s="245"/>
      <c r="F184" s="246"/>
      <c r="G184" s="247"/>
    </row>
    <row r="185" customFormat="false" ht="14.25" hidden="false" customHeight="false" outlineLevel="0" collapsed="false">
      <c r="A185" s="278"/>
      <c r="B185" s="278"/>
      <c r="C185" s="240" t="s">
        <v>193</v>
      </c>
      <c r="D185" s="241"/>
      <c r="E185" s="245"/>
      <c r="F185" s="246"/>
      <c r="G185" s="247"/>
    </row>
    <row r="186" customFormat="false" ht="14.25" hidden="false" customHeight="false" outlineLevel="0" collapsed="false">
      <c r="A186" s="278"/>
      <c r="B186" s="278"/>
      <c r="C186" s="240" t="s">
        <v>194</v>
      </c>
      <c r="D186" s="241"/>
      <c r="E186" s="245"/>
      <c r="F186" s="246"/>
      <c r="G186" s="247"/>
    </row>
    <row r="187" customFormat="false" ht="14.25" hidden="false" customHeight="false" outlineLevel="0" collapsed="false">
      <c r="A187" s="278"/>
      <c r="B187" s="278"/>
      <c r="C187" s="240" t="s">
        <v>195</v>
      </c>
      <c r="D187" s="241"/>
      <c r="E187" s="245"/>
      <c r="F187" s="246"/>
      <c r="G187" s="247"/>
    </row>
    <row r="188" customFormat="false" ht="25.5" hidden="false" customHeight="false" outlineLevel="0" collapsed="false">
      <c r="A188" s="278"/>
      <c r="B188" s="278"/>
      <c r="C188" s="240" t="s">
        <v>196</v>
      </c>
      <c r="D188" s="241"/>
      <c r="E188" s="245"/>
      <c r="F188" s="246"/>
      <c r="G188" s="247"/>
    </row>
    <row r="189" customFormat="false" ht="14.25" hidden="false" customHeight="false" outlineLevel="0" collapsed="false">
      <c r="A189" s="278"/>
      <c r="B189" s="278"/>
      <c r="C189" s="279" t="s">
        <v>565</v>
      </c>
      <c r="D189" s="241"/>
      <c r="E189" s="245"/>
      <c r="F189" s="246"/>
      <c r="G189" s="247"/>
    </row>
    <row r="190" customFormat="false" ht="19.5" hidden="false" customHeight="true" outlineLevel="0" collapsed="false">
      <c r="A190" s="278"/>
      <c r="B190" s="278"/>
      <c r="C190" s="279" t="s">
        <v>566</v>
      </c>
      <c r="D190" s="241"/>
      <c r="E190" s="245"/>
      <c r="F190" s="246"/>
      <c r="G190" s="247"/>
    </row>
    <row r="191" customFormat="false" ht="14.25" hidden="false" customHeight="false" outlineLevel="0" collapsed="false">
      <c r="A191" s="278"/>
      <c r="B191" s="278"/>
      <c r="C191" s="280" t="s">
        <v>567</v>
      </c>
      <c r="D191" s="241"/>
      <c r="E191" s="245"/>
      <c r="F191" s="246"/>
      <c r="G191" s="247"/>
    </row>
    <row r="192" customFormat="false" ht="76.5" hidden="false" customHeight="false" outlineLevel="0" collapsed="false">
      <c r="A192" s="278"/>
      <c r="B192" s="278"/>
      <c r="C192" s="240" t="s">
        <v>200</v>
      </c>
      <c r="D192" s="241"/>
      <c r="E192" s="245"/>
      <c r="F192" s="246"/>
      <c r="G192" s="247"/>
    </row>
    <row r="193" customFormat="false" ht="25.5" hidden="false" customHeight="false" outlineLevel="0" collapsed="false">
      <c r="A193" s="281" t="s">
        <v>56</v>
      </c>
      <c r="B193" s="45" t="s">
        <v>18</v>
      </c>
      <c r="C193" s="57" t="s">
        <v>73</v>
      </c>
      <c r="D193" s="236" t="s">
        <v>20</v>
      </c>
      <c r="E193" s="237"/>
      <c r="F193" s="238"/>
      <c r="G193" s="239" t="n">
        <f aca="false">E193*F193</f>
        <v>0</v>
      </c>
    </row>
    <row r="194" customFormat="false" ht="30" hidden="false" customHeight="true" outlineLevel="0" collapsed="false">
      <c r="A194" s="282"/>
      <c r="B194" s="91"/>
      <c r="C194" s="283" t="s">
        <v>74</v>
      </c>
      <c r="D194" s="284"/>
      <c r="E194" s="285" t="n">
        <v>4</v>
      </c>
      <c r="F194" s="286"/>
      <c r="G194" s="287" t="n">
        <f aca="false">E194*F194</f>
        <v>0</v>
      </c>
    </row>
    <row r="195" customFormat="false" ht="25.5" hidden="false" customHeight="false" outlineLevel="0" collapsed="false">
      <c r="A195" s="278"/>
      <c r="B195" s="278"/>
      <c r="C195" s="240" t="s">
        <v>75</v>
      </c>
      <c r="D195" s="249"/>
      <c r="E195" s="248"/>
      <c r="F195" s="243"/>
      <c r="G195" s="244"/>
    </row>
    <row r="196" customFormat="false" ht="14.25" hidden="false" customHeight="false" outlineLevel="0" collapsed="false">
      <c r="A196" s="278"/>
      <c r="B196" s="278"/>
      <c r="C196" s="240" t="s">
        <v>76</v>
      </c>
      <c r="D196" s="249"/>
      <c r="E196" s="248"/>
      <c r="F196" s="243"/>
      <c r="G196" s="244"/>
    </row>
    <row r="197" customFormat="false" ht="15" hidden="false" customHeight="false" outlineLevel="0" collapsed="false">
      <c r="A197" s="282"/>
      <c r="B197" s="91"/>
      <c r="C197" s="240" t="s">
        <v>77</v>
      </c>
      <c r="D197" s="249"/>
      <c r="E197" s="248"/>
      <c r="F197" s="243"/>
      <c r="G197" s="244"/>
    </row>
    <row r="198" customFormat="false" ht="14.25" hidden="false" customHeight="false" outlineLevel="0" collapsed="false">
      <c r="A198" s="278"/>
      <c r="B198" s="278"/>
      <c r="C198" s="240" t="s">
        <v>78</v>
      </c>
      <c r="D198" s="249"/>
      <c r="E198" s="248"/>
      <c r="F198" s="243"/>
      <c r="G198" s="244"/>
    </row>
    <row r="199" customFormat="false" ht="14.25" hidden="false" customHeight="false" outlineLevel="0" collapsed="false">
      <c r="A199" s="278"/>
      <c r="B199" s="278"/>
      <c r="C199" s="240" t="s">
        <v>79</v>
      </c>
      <c r="D199" s="249"/>
      <c r="E199" s="248"/>
      <c r="F199" s="243"/>
      <c r="G199" s="244"/>
    </row>
    <row r="200" customFormat="false" ht="14.25" hidden="false" customHeight="false" outlineLevel="0" collapsed="false">
      <c r="A200" s="278"/>
      <c r="B200" s="278"/>
      <c r="C200" s="240" t="s">
        <v>80</v>
      </c>
      <c r="D200" s="249"/>
      <c r="E200" s="248"/>
      <c r="F200" s="243"/>
      <c r="G200" s="244"/>
    </row>
    <row r="201" customFormat="false" ht="14.25" hidden="false" customHeight="false" outlineLevel="0" collapsed="false">
      <c r="A201" s="278"/>
      <c r="B201" s="278"/>
      <c r="C201" s="240" t="s">
        <v>81</v>
      </c>
      <c r="D201" s="249"/>
      <c r="E201" s="248"/>
      <c r="F201" s="243"/>
      <c r="G201" s="244"/>
    </row>
    <row r="202" customFormat="false" ht="25.5" hidden="false" customHeight="false" outlineLevel="0" collapsed="false">
      <c r="A202" s="278"/>
      <c r="B202" s="278"/>
      <c r="C202" s="240" t="s">
        <v>82</v>
      </c>
      <c r="D202" s="249"/>
      <c r="E202" s="248"/>
      <c r="F202" s="243"/>
      <c r="G202" s="244"/>
    </row>
    <row r="203" customFormat="false" ht="25.5" hidden="false" customHeight="false" outlineLevel="0" collapsed="false">
      <c r="A203" s="278"/>
      <c r="B203" s="278"/>
      <c r="C203" s="240" t="s">
        <v>83</v>
      </c>
      <c r="D203" s="249"/>
      <c r="E203" s="248"/>
      <c r="F203" s="243"/>
      <c r="G203" s="244"/>
    </row>
    <row r="204" customFormat="false" ht="14.25" hidden="false" customHeight="false" outlineLevel="0" collapsed="false">
      <c r="A204" s="278"/>
      <c r="B204" s="278"/>
      <c r="C204" s="240" t="s">
        <v>201</v>
      </c>
      <c r="D204" s="249"/>
      <c r="E204" s="248"/>
      <c r="F204" s="243"/>
      <c r="G204" s="244"/>
    </row>
    <row r="205" customFormat="false" ht="15" hidden="false" customHeight="false" outlineLevel="0" collapsed="false">
      <c r="A205" s="281" t="s">
        <v>72</v>
      </c>
      <c r="B205" s="45" t="s">
        <v>18</v>
      </c>
      <c r="C205" s="57" t="s">
        <v>86</v>
      </c>
      <c r="D205" s="236" t="s">
        <v>20</v>
      </c>
      <c r="E205" s="237"/>
      <c r="F205" s="238"/>
      <c r="G205" s="239" t="n">
        <f aca="false">E205*F205</f>
        <v>0</v>
      </c>
    </row>
    <row r="206" customFormat="false" ht="14.25" hidden="false" customHeight="false" outlineLevel="0" collapsed="false">
      <c r="A206" s="278"/>
      <c r="B206" s="278"/>
      <c r="C206" s="240" t="s">
        <v>87</v>
      </c>
      <c r="D206" s="249"/>
      <c r="E206" s="248" t="n">
        <v>4</v>
      </c>
      <c r="F206" s="286"/>
      <c r="G206" s="287" t="n">
        <f aca="false">E206*F206</f>
        <v>0</v>
      </c>
    </row>
    <row r="207" customFormat="false" ht="14.25" hidden="false" customHeight="false" outlineLevel="0" collapsed="false">
      <c r="A207" s="278"/>
      <c r="B207" s="278"/>
      <c r="C207" s="240" t="s">
        <v>88</v>
      </c>
      <c r="D207" s="249"/>
      <c r="E207" s="248"/>
      <c r="F207" s="243"/>
      <c r="G207" s="244"/>
    </row>
    <row r="208" customFormat="false" ht="51" hidden="false" customHeight="false" outlineLevel="0" collapsed="false">
      <c r="A208" s="278"/>
      <c r="B208" s="278"/>
      <c r="C208" s="240" t="s">
        <v>89</v>
      </c>
      <c r="D208" s="249"/>
      <c r="E208" s="248"/>
      <c r="F208" s="243"/>
      <c r="G208" s="244"/>
    </row>
    <row r="209" customFormat="false" ht="15" hidden="false" customHeight="false" outlineLevel="0" collapsed="false">
      <c r="A209" s="281" t="s">
        <v>85</v>
      </c>
      <c r="B209" s="45" t="s">
        <v>18</v>
      </c>
      <c r="C209" s="57" t="s">
        <v>260</v>
      </c>
      <c r="D209" s="236" t="s">
        <v>20</v>
      </c>
      <c r="E209" s="237"/>
      <c r="F209" s="238"/>
      <c r="G209" s="239" t="n">
        <f aca="false">E209*F209</f>
        <v>0</v>
      </c>
    </row>
    <row r="210" customFormat="false" ht="14.25" hidden="false" customHeight="false" outlineLevel="0" collapsed="false">
      <c r="A210" s="288"/>
      <c r="B210" s="97"/>
      <c r="C210" s="283" t="s">
        <v>92</v>
      </c>
      <c r="D210" s="289"/>
      <c r="E210" s="285" t="n">
        <v>4</v>
      </c>
      <c r="F210" s="286"/>
      <c r="G210" s="287" t="n">
        <f aca="false">E210*F210</f>
        <v>0</v>
      </c>
    </row>
    <row r="211" customFormat="false" ht="14.25" hidden="false" customHeight="false" outlineLevel="0" collapsed="false">
      <c r="A211" s="278"/>
      <c r="B211" s="278"/>
      <c r="C211" s="240" t="s">
        <v>93</v>
      </c>
      <c r="D211" s="249"/>
      <c r="E211" s="248"/>
      <c r="F211" s="243"/>
      <c r="G211" s="244"/>
    </row>
    <row r="212" customFormat="false" ht="14.25" hidden="false" customHeight="false" outlineLevel="0" collapsed="false">
      <c r="A212" s="278"/>
      <c r="B212" s="278"/>
      <c r="C212" s="240" t="s">
        <v>94</v>
      </c>
      <c r="D212" s="249"/>
      <c r="E212" s="248"/>
      <c r="F212" s="243"/>
      <c r="G212" s="244"/>
    </row>
    <row r="213" customFormat="false" ht="15" hidden="false" customHeight="false" outlineLevel="0" collapsed="false">
      <c r="A213" s="282"/>
      <c r="B213" s="91"/>
      <c r="C213" s="240" t="s">
        <v>95</v>
      </c>
      <c r="D213" s="249"/>
      <c r="E213" s="248"/>
      <c r="F213" s="243"/>
      <c r="G213" s="244"/>
    </row>
    <row r="214" customFormat="false" ht="14.25" hidden="false" customHeight="false" outlineLevel="0" collapsed="false">
      <c r="A214" s="278"/>
      <c r="B214" s="278"/>
      <c r="C214" s="240" t="s">
        <v>96</v>
      </c>
      <c r="D214" s="249"/>
      <c r="E214" s="248"/>
      <c r="F214" s="243"/>
      <c r="G214" s="244"/>
    </row>
    <row r="215" customFormat="false" ht="14.25" hidden="false" customHeight="false" outlineLevel="0" collapsed="false">
      <c r="A215" s="278"/>
      <c r="B215" s="278"/>
      <c r="C215" s="240" t="s">
        <v>97</v>
      </c>
      <c r="D215" s="249"/>
      <c r="E215" s="248"/>
      <c r="F215" s="243"/>
      <c r="G215" s="244"/>
    </row>
    <row r="216" customFormat="false" ht="14.25" hidden="false" customHeight="false" outlineLevel="0" collapsed="false">
      <c r="A216" s="278"/>
      <c r="B216" s="278"/>
      <c r="C216" s="240" t="s">
        <v>98</v>
      </c>
      <c r="D216" s="249"/>
      <c r="E216" s="248"/>
      <c r="F216" s="243"/>
      <c r="G216" s="244"/>
    </row>
    <row r="217" customFormat="false" ht="25.5" hidden="false" customHeight="false" outlineLevel="0" collapsed="false">
      <c r="A217" s="278"/>
      <c r="B217" s="278"/>
      <c r="C217" s="240" t="s">
        <v>99</v>
      </c>
      <c r="D217" s="249"/>
      <c r="E217" s="248"/>
      <c r="F217" s="243"/>
      <c r="G217" s="244"/>
    </row>
    <row r="218" customFormat="false" ht="25.5" hidden="false" customHeight="false" outlineLevel="0" collapsed="false">
      <c r="A218" s="281" t="s">
        <v>90</v>
      </c>
      <c r="B218" s="45" t="s">
        <v>18</v>
      </c>
      <c r="C218" s="57" t="s">
        <v>568</v>
      </c>
      <c r="D218" s="236" t="s">
        <v>20</v>
      </c>
      <c r="E218" s="237"/>
      <c r="F218" s="238"/>
      <c r="G218" s="239" t="n">
        <f aca="false">E218*F218</f>
        <v>0</v>
      </c>
    </row>
    <row r="219" customFormat="false" ht="15" hidden="false" customHeight="false" outlineLevel="0" collapsed="false">
      <c r="A219" s="282"/>
      <c r="B219" s="91"/>
      <c r="C219" s="283" t="s">
        <v>102</v>
      </c>
      <c r="D219" s="284"/>
      <c r="E219" s="285" t="n">
        <v>1</v>
      </c>
      <c r="F219" s="286"/>
      <c r="G219" s="287" t="n">
        <f aca="false">E219*F219</f>
        <v>0</v>
      </c>
    </row>
    <row r="220" customFormat="false" ht="14.25" hidden="false" customHeight="false" outlineLevel="0" collapsed="false">
      <c r="A220" s="278"/>
      <c r="B220" s="278"/>
      <c r="C220" s="240" t="s">
        <v>103</v>
      </c>
      <c r="D220" s="249"/>
      <c r="E220" s="248"/>
      <c r="F220" s="243"/>
      <c r="G220" s="244"/>
    </row>
    <row r="221" customFormat="false" ht="14.25" hidden="false" customHeight="false" outlineLevel="0" collapsed="false">
      <c r="A221" s="278"/>
      <c r="B221" s="278"/>
      <c r="C221" s="240" t="s">
        <v>104</v>
      </c>
      <c r="D221" s="249"/>
      <c r="E221" s="248"/>
      <c r="F221" s="243"/>
      <c r="G221" s="244"/>
    </row>
    <row r="222" customFormat="false" ht="15" hidden="false" customHeight="false" outlineLevel="0" collapsed="false">
      <c r="A222" s="282"/>
      <c r="B222" s="91"/>
      <c r="C222" s="240" t="s">
        <v>105</v>
      </c>
      <c r="D222" s="249"/>
      <c r="E222" s="248"/>
      <c r="F222" s="243"/>
      <c r="G222" s="244"/>
    </row>
    <row r="223" customFormat="false" ht="14.25" hidden="false" customHeight="false" outlineLevel="0" collapsed="false">
      <c r="A223" s="278"/>
      <c r="B223" s="278"/>
      <c r="C223" s="240" t="s">
        <v>106</v>
      </c>
      <c r="D223" s="249"/>
      <c r="E223" s="248"/>
      <c r="F223" s="243"/>
      <c r="G223" s="244"/>
    </row>
    <row r="224" customFormat="false" ht="14.25" hidden="false" customHeight="false" outlineLevel="0" collapsed="false">
      <c r="A224" s="278"/>
      <c r="B224" s="278"/>
      <c r="C224" s="240" t="s">
        <v>107</v>
      </c>
      <c r="D224" s="249"/>
      <c r="E224" s="248"/>
      <c r="F224" s="243"/>
      <c r="G224" s="244"/>
    </row>
    <row r="225" customFormat="false" ht="14.25" hidden="false" customHeight="false" outlineLevel="0" collapsed="false">
      <c r="A225" s="278"/>
      <c r="B225" s="278"/>
      <c r="C225" s="240" t="s">
        <v>108</v>
      </c>
      <c r="D225" s="249"/>
      <c r="E225" s="248"/>
      <c r="F225" s="243"/>
      <c r="G225" s="244"/>
    </row>
    <row r="226" customFormat="false" ht="14.25" hidden="false" customHeight="false" outlineLevel="0" collapsed="false">
      <c r="A226" s="278"/>
      <c r="B226" s="278"/>
      <c r="C226" s="240" t="s">
        <v>109</v>
      </c>
      <c r="D226" s="249"/>
      <c r="E226" s="248"/>
      <c r="F226" s="243"/>
      <c r="G226" s="244"/>
    </row>
    <row r="227" customFormat="false" ht="14.25" hidden="false" customHeight="false" outlineLevel="0" collapsed="false">
      <c r="A227" s="278"/>
      <c r="B227" s="278"/>
      <c r="C227" s="240" t="s">
        <v>110</v>
      </c>
      <c r="D227" s="249"/>
      <c r="E227" s="248"/>
      <c r="F227" s="243"/>
      <c r="G227" s="244"/>
    </row>
    <row r="228" customFormat="false" ht="15" hidden="false" customHeight="false" outlineLevel="0" collapsed="false">
      <c r="A228" s="281" t="s">
        <v>100</v>
      </c>
      <c r="B228" s="45" t="s">
        <v>18</v>
      </c>
      <c r="C228" s="57" t="s">
        <v>203</v>
      </c>
      <c r="D228" s="236" t="s">
        <v>20</v>
      </c>
      <c r="E228" s="237"/>
      <c r="F228" s="238"/>
      <c r="G228" s="239" t="n">
        <f aca="false">E228*F228</f>
        <v>0</v>
      </c>
    </row>
    <row r="229" customFormat="false" ht="14.25" hidden="false" customHeight="false" outlineLevel="0" collapsed="false">
      <c r="A229" s="278"/>
      <c r="B229" s="278"/>
      <c r="C229" s="240" t="s">
        <v>113</v>
      </c>
      <c r="D229" s="241"/>
      <c r="E229" s="248" t="n">
        <v>1</v>
      </c>
      <c r="F229" s="290"/>
      <c r="G229" s="290" t="n">
        <f aca="false">E229*F229</f>
        <v>0</v>
      </c>
    </row>
    <row r="230" customFormat="false" ht="51" hidden="false" customHeight="false" outlineLevel="0" collapsed="false">
      <c r="A230" s="278"/>
      <c r="B230" s="278"/>
      <c r="C230" s="240" t="s">
        <v>114</v>
      </c>
      <c r="D230" s="241"/>
      <c r="E230" s="245"/>
      <c r="F230" s="246"/>
      <c r="G230" s="247"/>
    </row>
    <row r="231" customFormat="false" ht="25.5" hidden="false" customHeight="false" outlineLevel="0" collapsed="false">
      <c r="A231" s="278"/>
      <c r="B231" s="278"/>
      <c r="C231" s="240" t="s">
        <v>115</v>
      </c>
      <c r="D231" s="241"/>
      <c r="E231" s="245"/>
      <c r="F231" s="246"/>
      <c r="G231" s="247"/>
    </row>
    <row r="232" customFormat="false" ht="25.5" hidden="false" customHeight="false" outlineLevel="0" collapsed="false">
      <c r="A232" s="282"/>
      <c r="B232" s="91"/>
      <c r="C232" s="240" t="s">
        <v>116</v>
      </c>
      <c r="D232" s="241"/>
      <c r="E232" s="245"/>
      <c r="F232" s="246"/>
      <c r="G232" s="247"/>
    </row>
    <row r="233" customFormat="false" ht="38.25" hidden="false" customHeight="false" outlineLevel="0" collapsed="false">
      <c r="A233" s="278"/>
      <c r="B233" s="278"/>
      <c r="C233" s="240" t="s">
        <v>117</v>
      </c>
      <c r="D233" s="241"/>
      <c r="E233" s="245"/>
      <c r="F233" s="246"/>
      <c r="G233" s="247"/>
    </row>
    <row r="234" customFormat="false" ht="38.25" hidden="false" customHeight="false" outlineLevel="0" collapsed="false">
      <c r="A234" s="278"/>
      <c r="B234" s="278"/>
      <c r="C234" s="240" t="s">
        <v>118</v>
      </c>
      <c r="D234" s="241"/>
      <c r="E234" s="245"/>
      <c r="F234" s="246"/>
      <c r="G234" s="247"/>
    </row>
    <row r="235" customFormat="false" ht="127.5" hidden="false" customHeight="false" outlineLevel="0" collapsed="false">
      <c r="A235" s="278"/>
      <c r="B235" s="278"/>
      <c r="C235" s="240" t="s">
        <v>119</v>
      </c>
      <c r="D235" s="241"/>
      <c r="E235" s="245"/>
      <c r="F235" s="246"/>
      <c r="G235" s="247"/>
    </row>
    <row r="236" customFormat="false" ht="14.25" hidden="false" customHeight="false" outlineLevel="0" collapsed="false">
      <c r="A236" s="278"/>
      <c r="B236" s="278"/>
      <c r="C236" s="240" t="s">
        <v>120</v>
      </c>
      <c r="D236" s="241"/>
      <c r="E236" s="245"/>
      <c r="F236" s="246"/>
      <c r="G236" s="247"/>
    </row>
    <row r="237" customFormat="false" ht="38.25" hidden="false" customHeight="false" outlineLevel="0" collapsed="false">
      <c r="A237" s="278"/>
      <c r="B237" s="278"/>
      <c r="C237" s="240" t="s">
        <v>204</v>
      </c>
      <c r="D237" s="241"/>
      <c r="E237" s="245"/>
      <c r="F237" s="246"/>
      <c r="G237" s="247"/>
    </row>
    <row r="238" customFormat="false" ht="37.45" hidden="false" customHeight="false" outlineLevel="0" collapsed="false">
      <c r="A238" s="278"/>
      <c r="B238" s="278"/>
      <c r="C238" s="240" t="s">
        <v>569</v>
      </c>
      <c r="D238" s="241"/>
      <c r="E238" s="245"/>
      <c r="F238" s="246"/>
      <c r="G238" s="247"/>
    </row>
    <row r="239" customFormat="false" ht="14.25" hidden="false" customHeight="false" outlineLevel="0" collapsed="false">
      <c r="A239" s="278"/>
      <c r="B239" s="278"/>
      <c r="C239" s="240" t="s">
        <v>123</v>
      </c>
      <c r="D239" s="241"/>
      <c r="E239" s="245"/>
      <c r="F239" s="246"/>
      <c r="G239" s="247"/>
    </row>
    <row r="240" customFormat="false" ht="49.45" hidden="false" customHeight="false" outlineLevel="0" collapsed="false">
      <c r="A240" s="278"/>
      <c r="B240" s="278"/>
      <c r="C240" s="240" t="s">
        <v>570</v>
      </c>
      <c r="D240" s="241"/>
      <c r="E240" s="245"/>
      <c r="F240" s="246"/>
      <c r="G240" s="247"/>
    </row>
    <row r="241" customFormat="false" ht="25.5" hidden="false" customHeight="false" outlineLevel="0" collapsed="false">
      <c r="A241" s="278"/>
      <c r="B241" s="278"/>
      <c r="C241" s="240" t="s">
        <v>206</v>
      </c>
      <c r="D241" s="241"/>
      <c r="E241" s="245"/>
      <c r="F241" s="246"/>
      <c r="G241" s="247"/>
    </row>
    <row r="242" customFormat="false" ht="63.75" hidden="false" customHeight="false" outlineLevel="0" collapsed="false">
      <c r="A242" s="278"/>
      <c r="B242" s="278"/>
      <c r="C242" s="240" t="s">
        <v>207</v>
      </c>
      <c r="D242" s="241"/>
      <c r="E242" s="245"/>
      <c r="F242" s="246"/>
      <c r="G242" s="247"/>
    </row>
    <row r="243" customFormat="false" ht="51" hidden="false" customHeight="false" outlineLevel="0" collapsed="false">
      <c r="A243" s="278"/>
      <c r="B243" s="278"/>
      <c r="C243" s="240" t="s">
        <v>127</v>
      </c>
      <c r="D243" s="241"/>
      <c r="E243" s="245"/>
      <c r="F243" s="246"/>
      <c r="G243" s="247"/>
    </row>
    <row r="244" customFormat="false" ht="38.25" hidden="false" customHeight="false" outlineLevel="0" collapsed="false">
      <c r="A244" s="278"/>
      <c r="B244" s="278"/>
      <c r="C244" s="240" t="s">
        <v>128</v>
      </c>
      <c r="D244" s="241"/>
      <c r="E244" s="245"/>
      <c r="F244" s="246"/>
      <c r="G244" s="247"/>
    </row>
    <row r="245" customFormat="false" ht="14.25" hidden="false" customHeight="false" outlineLevel="0" collapsed="false">
      <c r="A245" s="278"/>
      <c r="B245" s="278"/>
      <c r="C245" s="240" t="s">
        <v>129</v>
      </c>
      <c r="D245" s="241"/>
      <c r="E245" s="245"/>
      <c r="F245" s="246"/>
      <c r="G245" s="247"/>
    </row>
    <row r="246" customFormat="false" ht="14.25" hidden="false" customHeight="false" outlineLevel="0" collapsed="false">
      <c r="A246" s="278"/>
      <c r="B246" s="278"/>
      <c r="C246" s="240" t="s">
        <v>130</v>
      </c>
      <c r="D246" s="241"/>
      <c r="E246" s="245"/>
      <c r="F246" s="246"/>
      <c r="G246" s="247"/>
    </row>
    <row r="247" customFormat="false" ht="14.25" hidden="false" customHeight="false" outlineLevel="0" collapsed="false">
      <c r="A247" s="278"/>
      <c r="B247" s="278"/>
      <c r="C247" s="240" t="s">
        <v>131</v>
      </c>
      <c r="D247" s="241"/>
      <c r="E247" s="245"/>
      <c r="F247" s="246"/>
      <c r="G247" s="247"/>
    </row>
    <row r="248" customFormat="false" ht="14.25" hidden="false" customHeight="false" outlineLevel="0" collapsed="false">
      <c r="A248" s="278"/>
      <c r="B248" s="278"/>
      <c r="C248" s="240" t="s">
        <v>132</v>
      </c>
      <c r="D248" s="241"/>
      <c r="E248" s="245"/>
      <c r="F248" s="246"/>
      <c r="G248" s="247"/>
    </row>
    <row r="249" customFormat="false" ht="14.25" hidden="false" customHeight="false" outlineLevel="0" collapsed="false">
      <c r="A249" s="278"/>
      <c r="B249" s="278"/>
      <c r="C249" s="240" t="s">
        <v>133</v>
      </c>
      <c r="D249" s="241"/>
      <c r="E249" s="245"/>
      <c r="F249" s="246"/>
      <c r="G249" s="247"/>
    </row>
    <row r="250" customFormat="false" ht="127.5" hidden="false" customHeight="false" outlineLevel="0" collapsed="false">
      <c r="A250" s="278"/>
      <c r="B250" s="278"/>
      <c r="C250" s="240" t="s">
        <v>208</v>
      </c>
      <c r="D250" s="241"/>
      <c r="E250" s="245"/>
      <c r="F250" s="246"/>
      <c r="G250" s="247"/>
    </row>
    <row r="251" customFormat="false" ht="14.25" hidden="false" customHeight="false" outlineLevel="0" collapsed="false">
      <c r="A251" s="278"/>
      <c r="B251" s="278"/>
      <c r="C251" s="240" t="s">
        <v>135</v>
      </c>
      <c r="D251" s="241"/>
      <c r="E251" s="245"/>
      <c r="F251" s="246"/>
      <c r="G251" s="247"/>
    </row>
    <row r="252" customFormat="false" ht="76.5" hidden="false" customHeight="false" outlineLevel="0" collapsed="false">
      <c r="A252" s="278"/>
      <c r="B252" s="278"/>
      <c r="C252" s="240" t="s">
        <v>136</v>
      </c>
      <c r="D252" s="241"/>
      <c r="E252" s="245"/>
      <c r="F252" s="246"/>
      <c r="G252" s="247"/>
    </row>
    <row r="253" customFormat="false" ht="14.25" hidden="false" customHeight="false" outlineLevel="0" collapsed="false">
      <c r="A253" s="278"/>
      <c r="B253" s="278"/>
      <c r="C253" s="240" t="s">
        <v>137</v>
      </c>
      <c r="D253" s="241"/>
      <c r="E253" s="245"/>
      <c r="F253" s="246"/>
      <c r="G253" s="247"/>
    </row>
    <row r="254" customFormat="false" ht="89.25" hidden="false" customHeight="false" outlineLevel="0" collapsed="false">
      <c r="A254" s="278"/>
      <c r="B254" s="278"/>
      <c r="C254" s="240" t="s">
        <v>138</v>
      </c>
      <c r="D254" s="241"/>
      <c r="E254" s="245"/>
      <c r="F254" s="246"/>
      <c r="G254" s="247"/>
    </row>
    <row r="255" customFormat="false" ht="25.5" hidden="false" customHeight="false" outlineLevel="0" collapsed="false">
      <c r="A255" s="278"/>
      <c r="B255" s="278"/>
      <c r="C255" s="240" t="s">
        <v>139</v>
      </c>
      <c r="D255" s="241"/>
      <c r="E255" s="245"/>
      <c r="F255" s="246"/>
      <c r="G255" s="247"/>
    </row>
    <row r="256" customFormat="false" ht="14.25" hidden="false" customHeight="false" outlineLevel="0" collapsed="false">
      <c r="A256" s="278"/>
      <c r="B256" s="278"/>
      <c r="C256" s="240" t="s">
        <v>140</v>
      </c>
      <c r="D256" s="241"/>
      <c r="E256" s="245"/>
      <c r="F256" s="246"/>
      <c r="G256" s="247"/>
    </row>
    <row r="257" customFormat="false" ht="51" hidden="false" customHeight="false" outlineLevel="0" collapsed="false">
      <c r="A257" s="278"/>
      <c r="B257" s="278"/>
      <c r="C257" s="240" t="s">
        <v>141</v>
      </c>
      <c r="D257" s="241"/>
      <c r="E257" s="245"/>
      <c r="F257" s="246"/>
      <c r="G257" s="247"/>
    </row>
    <row r="258" customFormat="false" ht="14.25" hidden="false" customHeight="false" outlineLevel="0" collapsed="false">
      <c r="A258" s="278"/>
      <c r="B258" s="278"/>
      <c r="C258" s="240" t="s">
        <v>142</v>
      </c>
      <c r="D258" s="241"/>
      <c r="E258" s="245"/>
      <c r="F258" s="246"/>
      <c r="G258" s="247"/>
    </row>
    <row r="259" customFormat="false" ht="14.25" hidden="false" customHeight="false" outlineLevel="0" collapsed="false">
      <c r="A259" s="278"/>
      <c r="B259" s="278"/>
      <c r="C259" s="240" t="s">
        <v>143</v>
      </c>
      <c r="D259" s="241"/>
      <c r="E259" s="245"/>
      <c r="F259" s="246"/>
      <c r="G259" s="247"/>
    </row>
    <row r="260" customFormat="false" ht="14.25" hidden="false" customHeight="false" outlineLevel="0" collapsed="false">
      <c r="A260" s="278"/>
      <c r="B260" s="278"/>
      <c r="C260" s="240" t="s">
        <v>144</v>
      </c>
      <c r="D260" s="241"/>
      <c r="E260" s="245"/>
      <c r="F260" s="246"/>
      <c r="G260" s="247"/>
    </row>
    <row r="261" customFormat="false" ht="14.25" hidden="false" customHeight="false" outlineLevel="0" collapsed="false">
      <c r="A261" s="278"/>
      <c r="B261" s="278"/>
      <c r="C261" s="240"/>
      <c r="D261" s="241"/>
      <c r="E261" s="245"/>
      <c r="F261" s="246"/>
      <c r="G261" s="247"/>
    </row>
    <row r="262" customFormat="false" ht="15" hidden="false" customHeight="false" outlineLevel="0" collapsed="false">
      <c r="A262" s="278"/>
      <c r="B262" s="278"/>
      <c r="C262" s="240"/>
      <c r="D262" s="241"/>
      <c r="E262" s="245"/>
      <c r="F262" s="246"/>
      <c r="G262" s="247"/>
    </row>
    <row r="263" customFormat="false" ht="15" hidden="false" customHeight="false" outlineLevel="0" collapsed="false">
      <c r="A263" s="291"/>
      <c r="B263" s="292"/>
      <c r="C263" s="293"/>
      <c r="D263" s="294"/>
      <c r="E263" s="264" t="s">
        <v>210</v>
      </c>
      <c r="F263" s="264"/>
      <c r="G263" s="295" t="n">
        <f aca="false">SUM(G145:G262)</f>
        <v>0</v>
      </c>
    </row>
    <row r="264" customFormat="false" ht="15" hidden="false" customHeight="false" outlineLevel="0" collapsed="false">
      <c r="A264" s="296"/>
      <c r="C264" s="297"/>
      <c r="D264" s="298"/>
      <c r="E264" s="299"/>
      <c r="F264" s="299"/>
      <c r="G264" s="300"/>
    </row>
    <row r="265" customFormat="false" ht="15" hidden="false" customHeight="true" outlineLevel="0" collapsed="false">
      <c r="A265" s="301" t="s">
        <v>211</v>
      </c>
      <c r="B265" s="302"/>
      <c r="C265" s="303" t="s">
        <v>212</v>
      </c>
      <c r="D265" s="303"/>
      <c r="E265" s="303"/>
      <c r="F265" s="303"/>
      <c r="G265" s="303"/>
    </row>
    <row r="266" customFormat="false" ht="14.25" hidden="false" customHeight="false" outlineLevel="0" collapsed="false">
      <c r="A266" s="118" t="s">
        <v>17</v>
      </c>
      <c r="B266" s="118" t="s">
        <v>18</v>
      </c>
      <c r="C266" s="304" t="s">
        <v>213</v>
      </c>
      <c r="D266" s="305" t="s">
        <v>20</v>
      </c>
      <c r="E266" s="306"/>
      <c r="F266" s="307"/>
      <c r="G266" s="308" t="n">
        <f aca="false">E266*F266</f>
        <v>0</v>
      </c>
    </row>
    <row r="267" customFormat="false" ht="14.25" hidden="false" customHeight="false" outlineLevel="0" collapsed="false">
      <c r="A267" s="91"/>
      <c r="B267" s="91"/>
      <c r="C267" s="283" t="s">
        <v>214</v>
      </c>
      <c r="D267" s="284"/>
      <c r="E267" s="285" t="n">
        <v>1</v>
      </c>
      <c r="F267" s="286"/>
      <c r="G267" s="286" t="n">
        <f aca="false">E267*F267</f>
        <v>0</v>
      </c>
    </row>
    <row r="268" customFormat="false" ht="14.25" hidden="false" customHeight="false" outlineLevel="0" collapsed="false">
      <c r="A268" s="278"/>
      <c r="B268" s="278"/>
      <c r="C268" s="240" t="s">
        <v>215</v>
      </c>
      <c r="D268" s="241"/>
      <c r="E268" s="245"/>
      <c r="F268" s="246"/>
      <c r="G268" s="247"/>
    </row>
    <row r="269" customFormat="false" ht="14.25" hidden="false" customHeight="false" outlineLevel="0" collapsed="false">
      <c r="A269" s="278"/>
      <c r="B269" s="278"/>
      <c r="C269" s="240" t="s">
        <v>216</v>
      </c>
      <c r="D269" s="241"/>
      <c r="E269" s="245"/>
      <c r="F269" s="246"/>
      <c r="G269" s="247"/>
    </row>
    <row r="270" customFormat="false" ht="14.25" hidden="false" customHeight="false" outlineLevel="0" collapsed="false">
      <c r="A270" s="278"/>
      <c r="B270" s="278"/>
      <c r="C270" s="240" t="s">
        <v>217</v>
      </c>
      <c r="D270" s="241"/>
      <c r="E270" s="245"/>
      <c r="F270" s="246"/>
      <c r="G270" s="247"/>
    </row>
    <row r="271" customFormat="false" ht="15" hidden="false" customHeight="false" outlineLevel="0" collapsed="false">
      <c r="A271" s="309" t="s">
        <v>56</v>
      </c>
      <c r="B271" s="45" t="s">
        <v>18</v>
      </c>
      <c r="C271" s="310" t="s">
        <v>218</v>
      </c>
      <c r="D271" s="311" t="s">
        <v>20</v>
      </c>
      <c r="E271" s="312"/>
      <c r="F271" s="313"/>
      <c r="G271" s="314" t="n">
        <f aca="false">E271*F271</f>
        <v>0</v>
      </c>
    </row>
    <row r="272" customFormat="false" ht="25.5" hidden="false" customHeight="false" outlineLevel="0" collapsed="false">
      <c r="A272" s="91"/>
      <c r="B272" s="91"/>
      <c r="C272" s="283" t="s">
        <v>219</v>
      </c>
      <c r="D272" s="284"/>
      <c r="E272" s="285" t="n">
        <v>1</v>
      </c>
      <c r="F272" s="286"/>
      <c r="G272" s="286" t="n">
        <f aca="false">E272*F272</f>
        <v>0</v>
      </c>
    </row>
    <row r="273" customFormat="false" ht="38.25" hidden="false" customHeight="false" outlineLevel="0" collapsed="false">
      <c r="A273" s="278"/>
      <c r="B273" s="278"/>
      <c r="C273" s="240" t="s">
        <v>220</v>
      </c>
      <c r="D273" s="241"/>
      <c r="E273" s="245"/>
      <c r="F273" s="246"/>
      <c r="G273" s="247"/>
    </row>
    <row r="274" customFormat="false" ht="25.5" hidden="false" customHeight="false" outlineLevel="0" collapsed="false">
      <c r="A274" s="282"/>
      <c r="B274" s="91"/>
      <c r="C274" s="240" t="s">
        <v>221</v>
      </c>
      <c r="D274" s="241"/>
      <c r="E274" s="245"/>
      <c r="F274" s="246"/>
      <c r="G274" s="247"/>
    </row>
    <row r="275" customFormat="false" ht="14.25" hidden="false" customHeight="false" outlineLevel="0" collapsed="false">
      <c r="A275" s="278"/>
      <c r="B275" s="278"/>
      <c r="C275" s="240" t="s">
        <v>222</v>
      </c>
      <c r="D275" s="241"/>
      <c r="E275" s="245"/>
      <c r="F275" s="246"/>
      <c r="G275" s="247"/>
    </row>
    <row r="276" customFormat="false" ht="25.5" hidden="false" customHeight="false" outlineLevel="0" collapsed="false">
      <c r="A276" s="278"/>
      <c r="B276" s="278"/>
      <c r="C276" s="240" t="s">
        <v>223</v>
      </c>
      <c r="D276" s="241"/>
      <c r="E276" s="245"/>
      <c r="F276" s="246"/>
      <c r="G276" s="247"/>
    </row>
    <row r="277" customFormat="false" ht="14.25" hidden="false" customHeight="false" outlineLevel="0" collapsed="false">
      <c r="A277" s="278"/>
      <c r="B277" s="278"/>
      <c r="C277" s="240" t="s">
        <v>224</v>
      </c>
      <c r="D277" s="241"/>
      <c r="E277" s="245"/>
      <c r="F277" s="246"/>
      <c r="G277" s="247"/>
    </row>
    <row r="278" customFormat="false" ht="14.25" hidden="false" customHeight="false" outlineLevel="0" collapsed="false">
      <c r="A278" s="278"/>
      <c r="B278" s="278"/>
      <c r="C278" s="240" t="s">
        <v>225</v>
      </c>
      <c r="D278" s="241"/>
      <c r="E278" s="245"/>
      <c r="F278" s="246"/>
      <c r="G278" s="247"/>
    </row>
    <row r="279" customFormat="false" ht="14.25" hidden="false" customHeight="false" outlineLevel="0" collapsed="false">
      <c r="A279" s="278"/>
      <c r="B279" s="278"/>
      <c r="C279" s="240" t="s">
        <v>226</v>
      </c>
      <c r="D279" s="241"/>
      <c r="E279" s="245"/>
      <c r="F279" s="246"/>
      <c r="G279" s="247"/>
    </row>
    <row r="280" customFormat="false" ht="14.25" hidden="false" customHeight="false" outlineLevel="0" collapsed="false">
      <c r="A280" s="278"/>
      <c r="B280" s="278"/>
      <c r="C280" s="240" t="s">
        <v>227</v>
      </c>
      <c r="D280" s="241"/>
      <c r="E280" s="245"/>
      <c r="F280" s="246"/>
      <c r="G280" s="247"/>
    </row>
    <row r="281" customFormat="false" ht="14.25" hidden="false" customHeight="false" outlineLevel="0" collapsed="false">
      <c r="A281" s="278"/>
      <c r="B281" s="278"/>
      <c r="C281" s="240" t="s">
        <v>228</v>
      </c>
      <c r="D281" s="241"/>
      <c r="E281" s="245"/>
      <c r="F281" s="246"/>
      <c r="G281" s="247"/>
    </row>
    <row r="282" customFormat="false" ht="14.25" hidden="false" customHeight="false" outlineLevel="0" collapsed="false">
      <c r="A282" s="278"/>
      <c r="B282" s="278"/>
      <c r="C282" s="240" t="s">
        <v>229</v>
      </c>
      <c r="D282" s="241"/>
      <c r="E282" s="245"/>
      <c r="F282" s="246"/>
      <c r="G282" s="247"/>
    </row>
    <row r="283" customFormat="false" ht="14.25" hidden="false" customHeight="false" outlineLevel="0" collapsed="false">
      <c r="A283" s="278"/>
      <c r="B283" s="278"/>
      <c r="C283" s="240" t="s">
        <v>230</v>
      </c>
      <c r="D283" s="241"/>
      <c r="E283" s="245"/>
      <c r="F283" s="246"/>
      <c r="G283" s="247"/>
    </row>
    <row r="284" customFormat="false" ht="14.25" hidden="false" customHeight="false" outlineLevel="0" collapsed="false">
      <c r="A284" s="278"/>
      <c r="B284" s="278"/>
      <c r="C284" s="240" t="s">
        <v>231</v>
      </c>
      <c r="D284" s="241"/>
      <c r="E284" s="245"/>
      <c r="F284" s="246"/>
      <c r="G284" s="247"/>
    </row>
    <row r="285" customFormat="false" ht="14.25" hidden="false" customHeight="false" outlineLevel="0" collapsed="false">
      <c r="A285" s="278"/>
      <c r="B285" s="278"/>
      <c r="C285" s="240" t="s">
        <v>232</v>
      </c>
      <c r="D285" s="241"/>
      <c r="E285" s="245"/>
      <c r="F285" s="246"/>
      <c r="G285" s="247"/>
    </row>
    <row r="286" customFormat="false" ht="14.25" hidden="false" customHeight="false" outlineLevel="0" collapsed="false">
      <c r="A286" s="278"/>
      <c r="B286" s="278"/>
      <c r="C286" s="240" t="s">
        <v>233</v>
      </c>
      <c r="D286" s="241"/>
      <c r="E286" s="245"/>
      <c r="F286" s="246"/>
      <c r="G286" s="247"/>
    </row>
    <row r="287" customFormat="false" ht="14.25" hidden="false" customHeight="false" outlineLevel="0" collapsed="false">
      <c r="A287" s="278"/>
      <c r="B287" s="278"/>
      <c r="C287" s="240" t="s">
        <v>234</v>
      </c>
      <c r="D287" s="241"/>
      <c r="E287" s="245"/>
      <c r="F287" s="246"/>
      <c r="G287" s="247"/>
    </row>
    <row r="288" customFormat="false" ht="14.25" hidden="false" customHeight="false" outlineLevel="0" collapsed="false">
      <c r="A288" s="278"/>
      <c r="B288" s="278"/>
      <c r="C288" s="240" t="s">
        <v>235</v>
      </c>
      <c r="D288" s="241"/>
      <c r="E288" s="245"/>
      <c r="F288" s="246"/>
      <c r="G288" s="247"/>
    </row>
    <row r="289" customFormat="false" ht="25.5" hidden="false" customHeight="false" outlineLevel="0" collapsed="false">
      <c r="A289" s="278"/>
      <c r="B289" s="278"/>
      <c r="C289" s="240" t="s">
        <v>236</v>
      </c>
      <c r="D289" s="241"/>
      <c r="E289" s="245"/>
      <c r="F289" s="246"/>
      <c r="G289" s="247"/>
    </row>
    <row r="290" customFormat="false" ht="14.25" hidden="false" customHeight="false" outlineLevel="0" collapsed="false">
      <c r="A290" s="278"/>
      <c r="B290" s="278"/>
      <c r="C290" s="240" t="s">
        <v>237</v>
      </c>
      <c r="D290" s="241"/>
      <c r="E290" s="245"/>
      <c r="F290" s="246"/>
      <c r="G290" s="247"/>
    </row>
    <row r="291" customFormat="false" ht="15" hidden="false" customHeight="false" outlineLevel="0" collapsed="false">
      <c r="A291" s="309" t="s">
        <v>85</v>
      </c>
      <c r="B291" s="45" t="s">
        <v>18</v>
      </c>
      <c r="C291" s="310" t="s">
        <v>238</v>
      </c>
      <c r="D291" s="311" t="s">
        <v>20</v>
      </c>
      <c r="E291" s="312"/>
      <c r="F291" s="313"/>
      <c r="G291" s="314" t="n">
        <f aca="false">E291*F291</f>
        <v>0</v>
      </c>
    </row>
    <row r="292" customFormat="false" ht="25.5" hidden="false" customHeight="false" outlineLevel="0" collapsed="false">
      <c r="A292" s="278"/>
      <c r="B292" s="278"/>
      <c r="C292" s="240" t="s">
        <v>239</v>
      </c>
      <c r="D292" s="241"/>
      <c r="E292" s="285" t="n">
        <v>1</v>
      </c>
      <c r="F292" s="315"/>
      <c r="G292" s="316" t="n">
        <f aca="false">E292*F292</f>
        <v>0</v>
      </c>
    </row>
    <row r="293" customFormat="false" ht="38.25" hidden="false" customHeight="false" outlineLevel="0" collapsed="false">
      <c r="A293" s="278"/>
      <c r="B293" s="278"/>
      <c r="C293" s="240" t="s">
        <v>571</v>
      </c>
      <c r="D293" s="241"/>
      <c r="E293" s="245"/>
      <c r="F293" s="246"/>
      <c r="G293" s="247"/>
    </row>
    <row r="294" customFormat="false" ht="18" hidden="false" customHeight="true" outlineLevel="0" collapsed="false">
      <c r="A294" s="309" t="s">
        <v>90</v>
      </c>
      <c r="B294" s="45" t="s">
        <v>18</v>
      </c>
      <c r="C294" s="310" t="s">
        <v>241</v>
      </c>
      <c r="D294" s="311" t="s">
        <v>20</v>
      </c>
      <c r="E294" s="312"/>
      <c r="F294" s="313"/>
      <c r="G294" s="314" t="n">
        <f aca="false">E294*F294</f>
        <v>0</v>
      </c>
    </row>
    <row r="295" customFormat="false" ht="25.5" hidden="false" customHeight="false" outlineLevel="0" collapsed="false">
      <c r="A295" s="282"/>
      <c r="B295" s="91"/>
      <c r="C295" s="240" t="s">
        <v>242</v>
      </c>
      <c r="D295" s="241"/>
      <c r="E295" s="285" t="n">
        <v>1</v>
      </c>
      <c r="F295" s="317"/>
      <c r="G295" s="244" t="n">
        <f aca="false">E295*F295</f>
        <v>0</v>
      </c>
    </row>
    <row r="296" customFormat="false" ht="14.25" hidden="false" customHeight="false" outlineLevel="0" collapsed="false">
      <c r="A296" s="278"/>
      <c r="B296" s="278"/>
      <c r="C296" s="240" t="s">
        <v>243</v>
      </c>
      <c r="D296" s="241"/>
      <c r="E296" s="245"/>
      <c r="F296" s="246"/>
      <c r="G296" s="247"/>
    </row>
    <row r="297" customFormat="false" ht="25.5" hidden="false" customHeight="false" outlineLevel="0" collapsed="false">
      <c r="A297" s="278"/>
      <c r="B297" s="278"/>
      <c r="C297" s="240" t="s">
        <v>244</v>
      </c>
      <c r="D297" s="241"/>
      <c r="E297" s="245"/>
      <c r="F297" s="246"/>
      <c r="G297" s="247"/>
    </row>
    <row r="298" customFormat="false" ht="25.5" hidden="false" customHeight="false" outlineLevel="0" collapsed="false">
      <c r="A298" s="282"/>
      <c r="B298" s="91"/>
      <c r="C298" s="240" t="s">
        <v>245</v>
      </c>
      <c r="D298" s="241"/>
      <c r="E298" s="245" t="s">
        <v>209</v>
      </c>
      <c r="F298" s="246"/>
      <c r="G298" s="247"/>
    </row>
    <row r="299" customFormat="false" ht="15" hidden="false" customHeight="false" outlineLevel="0" collapsed="false">
      <c r="A299" s="309" t="s">
        <v>100</v>
      </c>
      <c r="B299" s="45" t="s">
        <v>18</v>
      </c>
      <c r="C299" s="310" t="s">
        <v>246</v>
      </c>
      <c r="D299" s="311" t="s">
        <v>20</v>
      </c>
      <c r="E299" s="312"/>
      <c r="F299" s="318"/>
      <c r="G299" s="319" t="n">
        <f aca="false">E299*F299</f>
        <v>0</v>
      </c>
    </row>
    <row r="300" customFormat="false" ht="14.25" hidden="false" customHeight="false" outlineLevel="0" collapsed="false">
      <c r="A300" s="278"/>
      <c r="B300" s="278"/>
      <c r="C300" s="240" t="s">
        <v>247</v>
      </c>
      <c r="D300" s="241"/>
      <c r="E300" s="285" t="n">
        <v>1</v>
      </c>
      <c r="F300" s="320"/>
      <c r="G300" s="244" t="n">
        <f aca="false">E300*F300</f>
        <v>0</v>
      </c>
    </row>
    <row r="301" customFormat="false" ht="14.25" hidden="false" customHeight="false" outlineLevel="0" collapsed="false">
      <c r="A301" s="278"/>
      <c r="B301" s="278"/>
      <c r="C301" s="240" t="s">
        <v>248</v>
      </c>
      <c r="D301" s="241"/>
      <c r="E301" s="245"/>
      <c r="F301" s="246"/>
      <c r="G301" s="247"/>
    </row>
    <row r="302" customFormat="false" ht="14.25" hidden="false" customHeight="false" outlineLevel="0" collapsed="false">
      <c r="A302" s="278"/>
      <c r="B302" s="278"/>
      <c r="C302" s="240" t="s">
        <v>249</v>
      </c>
      <c r="D302" s="241"/>
      <c r="E302" s="245"/>
      <c r="F302" s="246"/>
      <c r="G302" s="247"/>
    </row>
    <row r="303" customFormat="false" ht="15" hidden="false" customHeight="false" outlineLevel="0" collapsed="false">
      <c r="A303" s="282"/>
      <c r="B303" s="91"/>
      <c r="C303" s="240" t="s">
        <v>250</v>
      </c>
      <c r="D303" s="241"/>
      <c r="E303" s="245"/>
      <c r="F303" s="246"/>
      <c r="G303" s="247"/>
    </row>
    <row r="304" customFormat="false" ht="14.25" hidden="false" customHeight="false" outlineLevel="0" collapsed="false">
      <c r="A304" s="278"/>
      <c r="B304" s="278"/>
      <c r="C304" s="240" t="s">
        <v>251</v>
      </c>
      <c r="D304" s="241"/>
      <c r="E304" s="245"/>
      <c r="F304" s="246"/>
      <c r="G304" s="247"/>
    </row>
    <row r="305" customFormat="false" ht="14.25" hidden="false" customHeight="false" outlineLevel="0" collapsed="false">
      <c r="A305" s="278"/>
      <c r="B305" s="278"/>
      <c r="C305" s="240" t="s">
        <v>252</v>
      </c>
      <c r="D305" s="241"/>
      <c r="E305" s="245"/>
      <c r="F305" s="246"/>
      <c r="G305" s="247"/>
    </row>
    <row r="306" customFormat="false" ht="14.25" hidden="false" customHeight="false" outlineLevel="0" collapsed="false">
      <c r="A306" s="278"/>
      <c r="B306" s="278"/>
      <c r="C306" s="240" t="s">
        <v>253</v>
      </c>
      <c r="D306" s="241"/>
      <c r="E306" s="245"/>
      <c r="F306" s="246"/>
      <c r="G306" s="247"/>
    </row>
    <row r="307" customFormat="false" ht="14.25" hidden="false" customHeight="false" outlineLevel="0" collapsed="false">
      <c r="A307" s="278"/>
      <c r="B307" s="278"/>
      <c r="C307" s="240" t="s">
        <v>254</v>
      </c>
      <c r="D307" s="241"/>
      <c r="E307" s="245"/>
      <c r="F307" s="246"/>
      <c r="G307" s="247"/>
    </row>
    <row r="308" customFormat="false" ht="14.25" hidden="false" customHeight="false" outlineLevel="0" collapsed="false">
      <c r="A308" s="278"/>
      <c r="B308" s="278"/>
      <c r="C308" s="240" t="s">
        <v>255</v>
      </c>
      <c r="D308" s="241"/>
      <c r="E308" s="245"/>
      <c r="F308" s="246"/>
      <c r="G308" s="247"/>
    </row>
    <row r="309" customFormat="false" ht="13.8" hidden="false" customHeight="false" outlineLevel="0" collapsed="false">
      <c r="A309" s="278"/>
      <c r="B309" s="278"/>
      <c r="C309" s="240" t="s">
        <v>572</v>
      </c>
      <c r="D309" s="241"/>
      <c r="E309" s="245"/>
      <c r="F309" s="246"/>
      <c r="G309" s="247"/>
    </row>
    <row r="310" customFormat="false" ht="14.25" hidden="false" customHeight="false" outlineLevel="0" collapsed="false">
      <c r="A310" s="278"/>
      <c r="B310" s="278"/>
      <c r="C310" s="240" t="s">
        <v>257</v>
      </c>
      <c r="D310" s="241"/>
      <c r="E310" s="245"/>
      <c r="F310" s="246"/>
      <c r="G310" s="247"/>
    </row>
    <row r="311" customFormat="false" ht="15" hidden="false" customHeight="false" outlineLevel="0" collapsed="false">
      <c r="A311" s="281" t="s">
        <v>111</v>
      </c>
      <c r="B311" s="45" t="s">
        <v>18</v>
      </c>
      <c r="C311" s="57" t="s">
        <v>258</v>
      </c>
      <c r="D311" s="236" t="s">
        <v>20</v>
      </c>
      <c r="E311" s="237"/>
      <c r="F311" s="238"/>
      <c r="G311" s="239" t="n">
        <f aca="false">E311*F311</f>
        <v>0</v>
      </c>
    </row>
    <row r="312" customFormat="false" ht="25.5" hidden="false" customHeight="false" outlineLevel="0" collapsed="false">
      <c r="A312" s="278"/>
      <c r="B312" s="278"/>
      <c r="C312" s="240" t="s">
        <v>58</v>
      </c>
      <c r="D312" s="241"/>
      <c r="E312" s="248" t="n">
        <v>1</v>
      </c>
      <c r="F312" s="321"/>
      <c r="G312" s="244" t="n">
        <f aca="false">E312*F312</f>
        <v>0</v>
      </c>
    </row>
    <row r="313" customFormat="false" ht="25.5" hidden="false" customHeight="false" outlineLevel="0" collapsed="false">
      <c r="A313" s="278"/>
      <c r="B313" s="278"/>
      <c r="C313" s="240" t="s">
        <v>59</v>
      </c>
      <c r="D313" s="241"/>
      <c r="E313" s="245"/>
      <c r="F313" s="246"/>
      <c r="G313" s="247"/>
    </row>
    <row r="314" customFormat="false" ht="25.5" hidden="false" customHeight="false" outlineLevel="0" collapsed="false">
      <c r="A314" s="278"/>
      <c r="B314" s="278"/>
      <c r="C314" s="240" t="s">
        <v>60</v>
      </c>
      <c r="D314" s="241"/>
      <c r="E314" s="245"/>
      <c r="F314" s="246"/>
      <c r="G314" s="247"/>
    </row>
    <row r="315" customFormat="false" ht="15" hidden="false" customHeight="false" outlineLevel="0" collapsed="false">
      <c r="A315" s="282"/>
      <c r="B315" s="91"/>
      <c r="C315" s="240" t="s">
        <v>61</v>
      </c>
      <c r="D315" s="241"/>
      <c r="E315" s="245"/>
      <c r="F315" s="246"/>
      <c r="G315" s="247"/>
    </row>
    <row r="316" customFormat="false" ht="14.25" hidden="false" customHeight="false" outlineLevel="0" collapsed="false">
      <c r="A316" s="278"/>
      <c r="B316" s="278"/>
      <c r="C316" s="240" t="s">
        <v>62</v>
      </c>
      <c r="D316" s="241"/>
      <c r="E316" s="245"/>
      <c r="F316" s="246"/>
      <c r="G316" s="247"/>
    </row>
    <row r="317" customFormat="false" ht="14.25" hidden="false" customHeight="false" outlineLevel="0" collapsed="false">
      <c r="A317" s="278"/>
      <c r="B317" s="278"/>
      <c r="C317" s="240" t="s">
        <v>63</v>
      </c>
      <c r="D317" s="241"/>
      <c r="E317" s="245"/>
      <c r="F317" s="246"/>
      <c r="G317" s="247"/>
    </row>
    <row r="318" customFormat="false" ht="14.25" hidden="false" customHeight="false" outlineLevel="0" collapsed="false">
      <c r="A318" s="278"/>
      <c r="B318" s="278"/>
      <c r="C318" s="240" t="s">
        <v>64</v>
      </c>
      <c r="D318" s="241"/>
      <c r="E318" s="245"/>
      <c r="F318" s="246"/>
      <c r="G318" s="247"/>
    </row>
    <row r="319" customFormat="false" ht="14.25" hidden="false" customHeight="false" outlineLevel="0" collapsed="false">
      <c r="A319" s="278"/>
      <c r="B319" s="278"/>
      <c r="C319" s="240" t="s">
        <v>65</v>
      </c>
      <c r="D319" s="241"/>
      <c r="E319" s="245"/>
      <c r="F319" s="246"/>
      <c r="G319" s="247"/>
    </row>
    <row r="320" customFormat="false" ht="38.25" hidden="false" customHeight="false" outlineLevel="0" collapsed="false">
      <c r="A320" s="278"/>
      <c r="B320" s="278"/>
      <c r="C320" s="240" t="s">
        <v>66</v>
      </c>
      <c r="D320" s="241"/>
      <c r="E320" s="245"/>
      <c r="F320" s="246"/>
      <c r="G320" s="247"/>
    </row>
    <row r="321" customFormat="false" ht="25.5" hidden="false" customHeight="false" outlineLevel="0" collapsed="false">
      <c r="A321" s="278"/>
      <c r="B321" s="278"/>
      <c r="C321" s="240" t="s">
        <v>67</v>
      </c>
      <c r="D321" s="241"/>
      <c r="E321" s="245"/>
      <c r="F321" s="246"/>
      <c r="G321" s="247"/>
    </row>
    <row r="322" customFormat="false" ht="14.25" hidden="false" customHeight="false" outlineLevel="0" collapsed="false">
      <c r="A322" s="278"/>
      <c r="B322" s="278"/>
      <c r="C322" s="240" t="s">
        <v>68</v>
      </c>
      <c r="D322" s="241"/>
      <c r="E322" s="245"/>
      <c r="F322" s="246"/>
      <c r="G322" s="247"/>
    </row>
    <row r="323" customFormat="false" ht="14.25" hidden="false" customHeight="false" outlineLevel="0" collapsed="false">
      <c r="A323" s="278"/>
      <c r="B323" s="278"/>
      <c r="C323" s="240" t="s">
        <v>69</v>
      </c>
      <c r="D323" s="241"/>
      <c r="E323" s="245"/>
      <c r="F323" s="246"/>
      <c r="G323" s="247"/>
    </row>
    <row r="324" customFormat="false" ht="13.8" hidden="false" customHeight="false" outlineLevel="0" collapsed="false">
      <c r="A324" s="278"/>
      <c r="B324" s="278"/>
      <c r="C324" s="240" t="s">
        <v>573</v>
      </c>
      <c r="D324" s="241"/>
      <c r="E324" s="245"/>
      <c r="F324" s="246"/>
      <c r="G324" s="247"/>
    </row>
    <row r="325" customFormat="false" ht="25.5" hidden="false" customHeight="false" outlineLevel="0" collapsed="false">
      <c r="A325" s="278"/>
      <c r="B325" s="278"/>
      <c r="C325" s="240" t="s">
        <v>71</v>
      </c>
      <c r="D325" s="241"/>
      <c r="E325" s="245"/>
      <c r="F325" s="246"/>
      <c r="G325" s="247"/>
    </row>
    <row r="326" customFormat="false" ht="15" hidden="false" customHeight="false" outlineLevel="0" collapsed="false">
      <c r="A326" s="281" t="s">
        <v>259</v>
      </c>
      <c r="B326" s="45" t="s">
        <v>18</v>
      </c>
      <c r="C326" s="57" t="s">
        <v>260</v>
      </c>
      <c r="D326" s="236" t="s">
        <v>20</v>
      </c>
      <c r="E326" s="237"/>
      <c r="F326" s="238"/>
      <c r="G326" s="239" t="n">
        <f aca="false">E326*F326</f>
        <v>0</v>
      </c>
    </row>
    <row r="327" customFormat="false" ht="14.25" hidden="false" customHeight="false" outlineLevel="0" collapsed="false">
      <c r="A327" s="278"/>
      <c r="B327" s="278"/>
      <c r="C327" s="240" t="s">
        <v>92</v>
      </c>
      <c r="D327" s="249"/>
      <c r="E327" s="248" t="n">
        <v>1</v>
      </c>
      <c r="F327" s="316"/>
      <c r="G327" s="316" t="n">
        <f aca="false">E327*F327</f>
        <v>0</v>
      </c>
    </row>
    <row r="328" customFormat="false" ht="14.25" hidden="false" customHeight="false" outlineLevel="0" collapsed="false">
      <c r="A328" s="278"/>
      <c r="B328" s="278"/>
      <c r="C328" s="240" t="s">
        <v>93</v>
      </c>
      <c r="D328" s="249"/>
      <c r="E328" s="248"/>
      <c r="F328" s="243"/>
      <c r="G328" s="244"/>
    </row>
    <row r="329" customFormat="false" ht="14.25" hidden="false" customHeight="false" outlineLevel="0" collapsed="false">
      <c r="A329" s="278"/>
      <c r="B329" s="278"/>
      <c r="C329" s="240" t="s">
        <v>94</v>
      </c>
      <c r="D329" s="249"/>
      <c r="E329" s="248"/>
      <c r="F329" s="243"/>
      <c r="G329" s="244"/>
    </row>
    <row r="330" customFormat="false" ht="15" hidden="false" customHeight="false" outlineLevel="0" collapsed="false">
      <c r="A330" s="282"/>
      <c r="B330" s="91"/>
      <c r="C330" s="240" t="s">
        <v>95</v>
      </c>
      <c r="D330" s="249"/>
      <c r="E330" s="248"/>
      <c r="F330" s="243"/>
      <c r="G330" s="244"/>
    </row>
    <row r="331" customFormat="false" ht="14.25" hidden="false" customHeight="false" outlineLevel="0" collapsed="false">
      <c r="A331" s="278"/>
      <c r="B331" s="278"/>
      <c r="C331" s="240" t="s">
        <v>96</v>
      </c>
      <c r="D331" s="249"/>
      <c r="E331" s="248"/>
      <c r="F331" s="243"/>
      <c r="G331" s="244"/>
    </row>
    <row r="332" customFormat="false" ht="14.25" hidden="false" customHeight="false" outlineLevel="0" collapsed="false">
      <c r="A332" s="278"/>
      <c r="B332" s="278"/>
      <c r="C332" s="240" t="s">
        <v>97</v>
      </c>
      <c r="D332" s="249"/>
      <c r="E332" s="248"/>
      <c r="F332" s="243"/>
      <c r="G332" s="244"/>
    </row>
    <row r="333" customFormat="false" ht="14.25" hidden="false" customHeight="false" outlineLevel="0" collapsed="false">
      <c r="A333" s="278"/>
      <c r="B333" s="278"/>
      <c r="C333" s="240" t="s">
        <v>98</v>
      </c>
      <c r="D333" s="249"/>
      <c r="E333" s="248"/>
      <c r="F333" s="243"/>
      <c r="G333" s="244"/>
    </row>
    <row r="334" customFormat="false" ht="25.5" hidden="false" customHeight="false" outlineLevel="0" collapsed="false">
      <c r="A334" s="278"/>
      <c r="B334" s="278"/>
      <c r="C334" s="240" t="s">
        <v>99</v>
      </c>
      <c r="D334" s="249"/>
      <c r="E334" s="248"/>
      <c r="F334" s="243"/>
      <c r="G334" s="244"/>
    </row>
    <row r="335" customFormat="false" ht="15" hidden="false" customHeight="false" outlineLevel="0" collapsed="false">
      <c r="A335" s="281" t="s">
        <v>261</v>
      </c>
      <c r="B335" s="45" t="s">
        <v>18</v>
      </c>
      <c r="C335" s="57" t="s">
        <v>262</v>
      </c>
      <c r="D335" s="236" t="s">
        <v>20</v>
      </c>
      <c r="E335" s="237"/>
      <c r="F335" s="238"/>
      <c r="G335" s="239" t="n">
        <f aca="false">E335*F335</f>
        <v>0</v>
      </c>
    </row>
    <row r="336" customFormat="false" ht="15" hidden="false" customHeight="false" outlineLevel="0" collapsed="false">
      <c r="A336" s="282"/>
      <c r="B336" s="91"/>
      <c r="C336" s="283" t="s">
        <v>263</v>
      </c>
      <c r="D336" s="284"/>
      <c r="E336" s="285" t="n">
        <v>1</v>
      </c>
      <c r="F336" s="316"/>
      <c r="G336" s="316" t="n">
        <f aca="false">E336*F336</f>
        <v>0</v>
      </c>
    </row>
    <row r="337" customFormat="false" ht="13.8" hidden="false" customHeight="false" outlineLevel="0" collapsed="false">
      <c r="A337" s="282"/>
      <c r="B337" s="91"/>
      <c r="C337" s="322" t="s">
        <v>574</v>
      </c>
      <c r="D337" s="284"/>
      <c r="E337" s="285" t="n">
        <v>1</v>
      </c>
      <c r="F337" s="316"/>
      <c r="G337" s="316" t="n">
        <f aca="false">E337*F337</f>
        <v>0</v>
      </c>
    </row>
    <row r="338" customFormat="false" ht="15" hidden="false" customHeight="false" outlineLevel="0" collapsed="false">
      <c r="A338" s="282"/>
      <c r="B338" s="91"/>
      <c r="C338" s="279" t="s">
        <v>265</v>
      </c>
      <c r="D338" s="284"/>
      <c r="E338" s="285" t="n">
        <v>20</v>
      </c>
      <c r="F338" s="316"/>
      <c r="G338" s="316" t="n">
        <f aca="false">E338*F338</f>
        <v>0</v>
      </c>
    </row>
    <row r="339" customFormat="false" ht="15" hidden="false" customHeight="false" outlineLevel="0" collapsed="false">
      <c r="A339" s="282"/>
      <c r="B339" s="91"/>
      <c r="C339" s="323" t="s">
        <v>266</v>
      </c>
      <c r="D339" s="284"/>
      <c r="E339" s="285"/>
      <c r="F339" s="286"/>
      <c r="G339" s="287"/>
    </row>
    <row r="340" customFormat="false" ht="76.5" hidden="false" customHeight="false" outlineLevel="0" collapsed="false">
      <c r="A340" s="282"/>
      <c r="B340" s="91"/>
      <c r="C340" s="323" t="s">
        <v>267</v>
      </c>
      <c r="D340" s="249"/>
      <c r="E340" s="248"/>
      <c r="F340" s="243"/>
      <c r="G340" s="244"/>
    </row>
    <row r="341" customFormat="false" ht="89.25" hidden="false" customHeight="false" outlineLevel="0" collapsed="false">
      <c r="A341" s="282"/>
      <c r="B341" s="91"/>
      <c r="C341" s="323" t="s">
        <v>268</v>
      </c>
      <c r="D341" s="284"/>
      <c r="E341" s="285"/>
      <c r="F341" s="286"/>
      <c r="G341" s="287"/>
    </row>
    <row r="342" customFormat="false" ht="38.25" hidden="false" customHeight="false" outlineLevel="0" collapsed="false">
      <c r="A342" s="282"/>
      <c r="B342" s="91"/>
      <c r="C342" s="323" t="s">
        <v>269</v>
      </c>
      <c r="D342" s="284"/>
      <c r="E342" s="285"/>
      <c r="F342" s="286"/>
      <c r="G342" s="287"/>
    </row>
    <row r="343" customFormat="false" ht="25.5" hidden="false" customHeight="false" outlineLevel="0" collapsed="false">
      <c r="A343" s="282"/>
      <c r="B343" s="91"/>
      <c r="C343" s="323" t="s">
        <v>270</v>
      </c>
      <c r="D343" s="284"/>
      <c r="E343" s="285"/>
      <c r="F343" s="286"/>
      <c r="G343" s="287"/>
    </row>
    <row r="344" customFormat="false" ht="63.75" hidden="false" customHeight="false" outlineLevel="0" collapsed="false">
      <c r="A344" s="282"/>
      <c r="B344" s="91"/>
      <c r="C344" s="323" t="s">
        <v>271</v>
      </c>
      <c r="D344" s="249"/>
      <c r="E344" s="248"/>
      <c r="F344" s="243"/>
      <c r="G344" s="244"/>
    </row>
    <row r="345" customFormat="false" ht="25.5" hidden="false" customHeight="false" outlineLevel="0" collapsed="false">
      <c r="A345" s="282"/>
      <c r="B345" s="91"/>
      <c r="C345" s="323" t="s">
        <v>272</v>
      </c>
      <c r="D345" s="284"/>
      <c r="E345" s="285"/>
      <c r="F345" s="286"/>
      <c r="G345" s="287"/>
    </row>
    <row r="346" customFormat="false" ht="25.5" hidden="false" customHeight="false" outlineLevel="0" collapsed="false">
      <c r="A346" s="282"/>
      <c r="B346" s="91"/>
      <c r="C346" s="323" t="s">
        <v>273</v>
      </c>
      <c r="D346" s="284"/>
      <c r="E346" s="285"/>
      <c r="F346" s="286"/>
      <c r="G346" s="287"/>
    </row>
    <row r="347" customFormat="false" ht="38.25" hidden="false" customHeight="false" outlineLevel="0" collapsed="false">
      <c r="A347" s="282"/>
      <c r="B347" s="91"/>
      <c r="C347" s="323" t="s">
        <v>274</v>
      </c>
      <c r="D347" s="284"/>
      <c r="E347" s="285"/>
      <c r="F347" s="286"/>
      <c r="G347" s="287"/>
    </row>
    <row r="348" customFormat="false" ht="63.75" hidden="false" customHeight="false" outlineLevel="0" collapsed="false">
      <c r="A348" s="282"/>
      <c r="B348" s="91"/>
      <c r="C348" s="323" t="s">
        <v>275</v>
      </c>
      <c r="D348" s="284"/>
      <c r="E348" s="285"/>
      <c r="F348" s="286"/>
      <c r="G348" s="287"/>
    </row>
    <row r="349" customFormat="false" ht="51" hidden="false" customHeight="false" outlineLevel="0" collapsed="false">
      <c r="A349" s="282"/>
      <c r="B349" s="91"/>
      <c r="C349" s="323" t="s">
        <v>276</v>
      </c>
      <c r="D349" s="284"/>
      <c r="E349" s="285"/>
      <c r="F349" s="286"/>
      <c r="G349" s="287"/>
    </row>
    <row r="350" customFormat="false" ht="63.75" hidden="false" customHeight="false" outlineLevel="0" collapsed="false">
      <c r="A350" s="282"/>
      <c r="B350" s="91"/>
      <c r="C350" s="323" t="s">
        <v>277</v>
      </c>
      <c r="D350" s="284"/>
      <c r="E350" s="285"/>
      <c r="F350" s="286"/>
      <c r="G350" s="287"/>
    </row>
    <row r="351" customFormat="false" ht="63.75" hidden="false" customHeight="false" outlineLevel="0" collapsed="false">
      <c r="A351" s="282"/>
      <c r="B351" s="91"/>
      <c r="C351" s="323" t="s">
        <v>278</v>
      </c>
      <c r="D351" s="284"/>
      <c r="E351" s="285"/>
      <c r="F351" s="286"/>
      <c r="G351" s="287"/>
    </row>
    <row r="352" customFormat="false" ht="15" hidden="false" customHeight="false" outlineLevel="0" collapsed="false">
      <c r="A352" s="282"/>
      <c r="B352" s="91"/>
      <c r="C352" s="324" t="s">
        <v>279</v>
      </c>
      <c r="D352" s="284"/>
      <c r="E352" s="285"/>
      <c r="F352" s="286"/>
      <c r="G352" s="287"/>
    </row>
    <row r="353" customFormat="false" ht="51" hidden="false" customHeight="false" outlineLevel="0" collapsed="false">
      <c r="A353" s="282"/>
      <c r="B353" s="91"/>
      <c r="C353" s="323" t="s">
        <v>280</v>
      </c>
      <c r="D353" s="284"/>
      <c r="E353" s="285"/>
      <c r="F353" s="286"/>
      <c r="G353" s="287"/>
    </row>
    <row r="354" customFormat="false" ht="15" hidden="false" customHeight="false" outlineLevel="0" collapsed="false">
      <c r="A354" s="282"/>
      <c r="B354" s="91"/>
      <c r="C354" s="323" t="s">
        <v>281</v>
      </c>
      <c r="D354" s="284"/>
      <c r="E354" s="285"/>
      <c r="F354" s="286"/>
      <c r="G354" s="287"/>
    </row>
    <row r="355" customFormat="false" ht="15" hidden="false" customHeight="false" outlineLevel="0" collapsed="false">
      <c r="A355" s="282"/>
      <c r="B355" s="91"/>
      <c r="C355" s="323" t="s">
        <v>282</v>
      </c>
      <c r="D355" s="284"/>
      <c r="E355" s="285"/>
      <c r="F355" s="286"/>
      <c r="G355" s="287"/>
    </row>
    <row r="356" customFormat="false" ht="15" hidden="false" customHeight="false" outlineLevel="0" collapsed="false">
      <c r="A356" s="282"/>
      <c r="B356" s="91"/>
      <c r="C356" s="323" t="s">
        <v>283</v>
      </c>
      <c r="D356" s="284"/>
      <c r="E356" s="285"/>
      <c r="F356" s="286"/>
      <c r="G356" s="287"/>
    </row>
    <row r="357" customFormat="false" ht="15" hidden="false" customHeight="false" outlineLevel="0" collapsed="false">
      <c r="A357" s="282"/>
      <c r="B357" s="91"/>
      <c r="C357" s="323" t="s">
        <v>284</v>
      </c>
      <c r="D357" s="284"/>
      <c r="E357" s="285"/>
      <c r="F357" s="286"/>
      <c r="G357" s="287"/>
    </row>
    <row r="358" customFormat="false" ht="38.25" hidden="false" customHeight="false" outlineLevel="0" collapsed="false">
      <c r="A358" s="282"/>
      <c r="B358" s="91"/>
      <c r="C358" s="323" t="s">
        <v>285</v>
      </c>
      <c r="D358" s="284"/>
      <c r="E358" s="285"/>
      <c r="F358" s="286"/>
      <c r="G358" s="287"/>
    </row>
    <row r="359" customFormat="false" ht="25.5" hidden="false" customHeight="false" outlineLevel="0" collapsed="false">
      <c r="A359" s="282"/>
      <c r="B359" s="91"/>
      <c r="C359" s="323" t="s">
        <v>286</v>
      </c>
      <c r="D359" s="284"/>
      <c r="E359" s="285"/>
      <c r="F359" s="286"/>
      <c r="G359" s="287"/>
    </row>
    <row r="360" customFormat="false" ht="63.75" hidden="false" customHeight="false" outlineLevel="0" collapsed="false">
      <c r="A360" s="282"/>
      <c r="B360" s="91"/>
      <c r="C360" s="323" t="s">
        <v>287</v>
      </c>
      <c r="D360" s="284"/>
      <c r="E360" s="285"/>
      <c r="F360" s="286"/>
      <c r="G360" s="287"/>
    </row>
    <row r="361" customFormat="false" ht="25.5" hidden="false" customHeight="false" outlineLevel="0" collapsed="false">
      <c r="A361" s="282"/>
      <c r="B361" s="91"/>
      <c r="C361" s="323" t="s">
        <v>288</v>
      </c>
      <c r="D361" s="284"/>
      <c r="E361" s="285"/>
      <c r="F361" s="286"/>
      <c r="G361" s="287"/>
    </row>
    <row r="362" customFormat="false" ht="25.5" hidden="false" customHeight="false" outlineLevel="0" collapsed="false">
      <c r="A362" s="282"/>
      <c r="B362" s="91"/>
      <c r="C362" s="323" t="s">
        <v>289</v>
      </c>
      <c r="D362" s="284"/>
      <c r="E362" s="285"/>
      <c r="F362" s="286"/>
      <c r="G362" s="287"/>
    </row>
    <row r="363" customFormat="false" ht="25.5" hidden="false" customHeight="false" outlineLevel="0" collapsed="false">
      <c r="A363" s="282"/>
      <c r="B363" s="91"/>
      <c r="C363" s="323" t="s">
        <v>290</v>
      </c>
      <c r="D363" s="284"/>
      <c r="E363" s="285"/>
      <c r="F363" s="286"/>
      <c r="G363" s="287"/>
    </row>
    <row r="364" customFormat="false" ht="38.25" hidden="false" customHeight="false" outlineLevel="0" collapsed="false">
      <c r="A364" s="282"/>
      <c r="B364" s="91"/>
      <c r="C364" s="323" t="s">
        <v>291</v>
      </c>
      <c r="D364" s="284"/>
      <c r="E364" s="285"/>
      <c r="F364" s="286"/>
      <c r="G364" s="287"/>
    </row>
    <row r="365" customFormat="false" ht="15" hidden="false" customHeight="false" outlineLevel="0" collapsed="false">
      <c r="A365" s="282"/>
      <c r="B365" s="91"/>
      <c r="C365" s="323" t="s">
        <v>292</v>
      </c>
      <c r="D365" s="284"/>
      <c r="E365" s="285"/>
      <c r="F365" s="286"/>
      <c r="G365" s="287"/>
    </row>
    <row r="366" customFormat="false" ht="38.25" hidden="false" customHeight="false" outlineLevel="0" collapsed="false">
      <c r="A366" s="282"/>
      <c r="B366" s="91"/>
      <c r="C366" s="323" t="s">
        <v>293</v>
      </c>
      <c r="D366" s="284"/>
      <c r="E366" s="285"/>
      <c r="F366" s="286"/>
      <c r="G366" s="287"/>
    </row>
    <row r="367" customFormat="false" ht="25.5" hidden="false" customHeight="false" outlineLevel="0" collapsed="false">
      <c r="A367" s="282"/>
      <c r="B367" s="91"/>
      <c r="C367" s="323" t="s">
        <v>294</v>
      </c>
      <c r="D367" s="284"/>
      <c r="E367" s="285"/>
      <c r="F367" s="286"/>
      <c r="G367" s="287"/>
    </row>
    <row r="368" customFormat="false" ht="15" hidden="false" customHeight="false" outlineLevel="0" collapsed="false">
      <c r="A368" s="282"/>
      <c r="B368" s="91"/>
      <c r="C368" s="323" t="s">
        <v>295</v>
      </c>
      <c r="D368" s="284"/>
      <c r="E368" s="285"/>
      <c r="F368" s="286"/>
      <c r="G368" s="287"/>
    </row>
    <row r="369" customFormat="false" ht="76.5" hidden="false" customHeight="false" outlineLevel="0" collapsed="false">
      <c r="A369" s="282"/>
      <c r="B369" s="91"/>
      <c r="C369" s="323" t="s">
        <v>296</v>
      </c>
      <c r="D369" s="284"/>
      <c r="E369" s="285"/>
      <c r="F369" s="286"/>
      <c r="G369" s="287"/>
    </row>
    <row r="370" customFormat="false" ht="38.25" hidden="false" customHeight="false" outlineLevel="0" collapsed="false">
      <c r="A370" s="282"/>
      <c r="B370" s="91"/>
      <c r="C370" s="323" t="s">
        <v>297</v>
      </c>
      <c r="D370" s="284"/>
      <c r="E370" s="285"/>
      <c r="F370" s="286"/>
      <c r="G370" s="287"/>
    </row>
    <row r="371" customFormat="false" ht="15" hidden="false" customHeight="false" outlineLevel="0" collapsed="false">
      <c r="A371" s="282"/>
      <c r="B371" s="91"/>
      <c r="C371" s="323" t="s">
        <v>298</v>
      </c>
      <c r="D371" s="284"/>
      <c r="E371" s="285"/>
      <c r="F371" s="286"/>
      <c r="G371" s="287"/>
    </row>
    <row r="372" customFormat="false" ht="25.5" hidden="false" customHeight="false" outlineLevel="0" collapsed="false">
      <c r="A372" s="282"/>
      <c r="B372" s="91"/>
      <c r="C372" s="323" t="s">
        <v>299</v>
      </c>
      <c r="D372" s="284"/>
      <c r="E372" s="285"/>
      <c r="F372" s="286"/>
      <c r="G372" s="287"/>
    </row>
    <row r="373" customFormat="false" ht="38.25" hidden="false" customHeight="false" outlineLevel="0" collapsed="false">
      <c r="A373" s="282"/>
      <c r="B373" s="91"/>
      <c r="C373" s="323" t="s">
        <v>300</v>
      </c>
      <c r="D373" s="284"/>
      <c r="E373" s="285"/>
      <c r="F373" s="286"/>
      <c r="G373" s="287"/>
    </row>
    <row r="374" customFormat="false" ht="38.25" hidden="false" customHeight="false" outlineLevel="0" collapsed="false">
      <c r="A374" s="282"/>
      <c r="B374" s="91"/>
      <c r="C374" s="323" t="s">
        <v>301</v>
      </c>
      <c r="D374" s="284"/>
      <c r="E374" s="285"/>
      <c r="F374" s="286"/>
      <c r="G374" s="287"/>
    </row>
    <row r="375" customFormat="false" ht="15" hidden="false" customHeight="false" outlineLevel="0" collapsed="false">
      <c r="A375" s="282"/>
      <c r="B375" s="91"/>
      <c r="C375" s="324" t="s">
        <v>302</v>
      </c>
      <c r="D375" s="284"/>
      <c r="E375" s="285"/>
      <c r="F375" s="286"/>
      <c r="G375" s="287"/>
    </row>
    <row r="376" customFormat="false" ht="38.25" hidden="false" customHeight="false" outlineLevel="0" collapsed="false">
      <c r="A376" s="282"/>
      <c r="B376" s="91"/>
      <c r="C376" s="323" t="s">
        <v>303</v>
      </c>
      <c r="D376" s="284"/>
      <c r="E376" s="285"/>
      <c r="F376" s="286"/>
      <c r="G376" s="287"/>
    </row>
    <row r="377" customFormat="false" ht="25.5" hidden="false" customHeight="false" outlineLevel="0" collapsed="false">
      <c r="A377" s="282"/>
      <c r="B377" s="91"/>
      <c r="C377" s="323" t="s">
        <v>304</v>
      </c>
      <c r="D377" s="284"/>
      <c r="E377" s="285"/>
      <c r="F377" s="286"/>
      <c r="G377" s="287"/>
    </row>
    <row r="378" customFormat="false" ht="25.5" hidden="false" customHeight="false" outlineLevel="0" collapsed="false">
      <c r="A378" s="282"/>
      <c r="B378" s="91"/>
      <c r="C378" s="323" t="s">
        <v>305</v>
      </c>
      <c r="D378" s="284"/>
      <c r="E378" s="285"/>
      <c r="F378" s="286"/>
      <c r="G378" s="287"/>
    </row>
    <row r="379" customFormat="false" ht="38.25" hidden="false" customHeight="false" outlineLevel="0" collapsed="false">
      <c r="A379" s="282"/>
      <c r="B379" s="91"/>
      <c r="C379" s="323" t="s">
        <v>306</v>
      </c>
      <c r="D379" s="284"/>
      <c r="E379" s="285"/>
      <c r="F379" s="286"/>
      <c r="G379" s="287"/>
    </row>
    <row r="380" customFormat="false" ht="38.25" hidden="false" customHeight="false" outlineLevel="0" collapsed="false">
      <c r="A380" s="282"/>
      <c r="B380" s="91"/>
      <c r="C380" s="323" t="s">
        <v>307</v>
      </c>
      <c r="D380" s="284"/>
      <c r="E380" s="285"/>
      <c r="F380" s="286"/>
      <c r="G380" s="287"/>
    </row>
    <row r="381" customFormat="false" ht="51" hidden="false" customHeight="false" outlineLevel="0" collapsed="false">
      <c r="A381" s="282"/>
      <c r="B381" s="91"/>
      <c r="C381" s="323" t="s">
        <v>308</v>
      </c>
      <c r="D381" s="284"/>
      <c r="E381" s="285"/>
      <c r="F381" s="286"/>
      <c r="G381" s="287"/>
    </row>
    <row r="382" customFormat="false" ht="15" hidden="false" customHeight="false" outlineLevel="0" collapsed="false">
      <c r="A382" s="282"/>
      <c r="B382" s="91"/>
      <c r="C382" s="324" t="s">
        <v>309</v>
      </c>
      <c r="D382" s="284"/>
      <c r="E382" s="285"/>
      <c r="F382" s="286"/>
      <c r="G382" s="287"/>
    </row>
    <row r="383" customFormat="false" ht="25.5" hidden="false" customHeight="false" outlineLevel="0" collapsed="false">
      <c r="A383" s="282"/>
      <c r="B383" s="91"/>
      <c r="C383" s="323" t="s">
        <v>310</v>
      </c>
      <c r="D383" s="284"/>
      <c r="E383" s="285"/>
      <c r="F383" s="286"/>
      <c r="G383" s="287"/>
    </row>
    <row r="384" customFormat="false" ht="51" hidden="false" customHeight="false" outlineLevel="0" collapsed="false">
      <c r="A384" s="282"/>
      <c r="B384" s="91"/>
      <c r="C384" s="323" t="s">
        <v>311</v>
      </c>
      <c r="D384" s="284"/>
      <c r="E384" s="285"/>
      <c r="F384" s="286"/>
      <c r="G384" s="287"/>
    </row>
    <row r="385" customFormat="false" ht="38.25" hidden="false" customHeight="false" outlineLevel="0" collapsed="false">
      <c r="A385" s="282"/>
      <c r="B385" s="91"/>
      <c r="C385" s="323" t="s">
        <v>312</v>
      </c>
      <c r="D385" s="284"/>
      <c r="E385" s="285"/>
      <c r="F385" s="286"/>
      <c r="G385" s="287"/>
    </row>
    <row r="386" customFormat="false" ht="51" hidden="false" customHeight="false" outlineLevel="0" collapsed="false">
      <c r="A386" s="282"/>
      <c r="B386" s="91"/>
      <c r="C386" s="323" t="s">
        <v>313</v>
      </c>
      <c r="D386" s="284"/>
      <c r="E386" s="285"/>
      <c r="F386" s="286"/>
      <c r="G386" s="287"/>
    </row>
    <row r="387" customFormat="false" ht="25.5" hidden="false" customHeight="false" outlineLevel="0" collapsed="false">
      <c r="A387" s="282"/>
      <c r="B387" s="91"/>
      <c r="C387" s="323" t="s">
        <v>314</v>
      </c>
      <c r="D387" s="284"/>
      <c r="E387" s="285"/>
      <c r="F387" s="286"/>
      <c r="G387" s="287"/>
    </row>
    <row r="388" customFormat="false" ht="38.25" hidden="false" customHeight="false" outlineLevel="0" collapsed="false">
      <c r="A388" s="282"/>
      <c r="B388" s="91"/>
      <c r="C388" s="323" t="s">
        <v>315</v>
      </c>
      <c r="D388" s="284"/>
      <c r="E388" s="285"/>
      <c r="F388" s="286"/>
      <c r="G388" s="287"/>
    </row>
    <row r="389" customFormat="false" ht="25.5" hidden="false" customHeight="false" outlineLevel="0" collapsed="false">
      <c r="A389" s="282"/>
      <c r="B389" s="91"/>
      <c r="C389" s="323" t="s">
        <v>316</v>
      </c>
      <c r="D389" s="284"/>
      <c r="E389" s="285"/>
      <c r="F389" s="286"/>
      <c r="G389" s="287"/>
    </row>
    <row r="390" customFormat="false" ht="15" hidden="false" customHeight="false" outlineLevel="0" collapsed="false">
      <c r="A390" s="282"/>
      <c r="B390" s="91"/>
      <c r="C390" s="323" t="s">
        <v>317</v>
      </c>
      <c r="D390" s="284"/>
      <c r="E390" s="285"/>
      <c r="F390" s="286"/>
      <c r="G390" s="287"/>
    </row>
    <row r="391" customFormat="false" ht="25.5" hidden="false" customHeight="false" outlineLevel="0" collapsed="false">
      <c r="A391" s="282"/>
      <c r="B391" s="91"/>
      <c r="C391" s="323" t="s">
        <v>318</v>
      </c>
      <c r="D391" s="284"/>
      <c r="E391" s="285"/>
      <c r="F391" s="286"/>
      <c r="G391" s="287"/>
    </row>
    <row r="392" customFormat="false" ht="25.5" hidden="false" customHeight="false" outlineLevel="0" collapsed="false">
      <c r="A392" s="282"/>
      <c r="B392" s="91"/>
      <c r="C392" s="323" t="s">
        <v>319</v>
      </c>
      <c r="D392" s="284"/>
      <c r="E392" s="285"/>
      <c r="F392" s="286"/>
      <c r="G392" s="287"/>
    </row>
    <row r="393" customFormat="false" ht="51" hidden="false" customHeight="false" outlineLevel="0" collapsed="false">
      <c r="A393" s="282"/>
      <c r="B393" s="91"/>
      <c r="C393" s="323" t="s">
        <v>320</v>
      </c>
      <c r="D393" s="284"/>
      <c r="E393" s="285"/>
      <c r="F393" s="286"/>
      <c r="G393" s="287"/>
    </row>
    <row r="394" customFormat="false" ht="89.25" hidden="false" customHeight="false" outlineLevel="0" collapsed="false">
      <c r="A394" s="282"/>
      <c r="B394" s="91"/>
      <c r="C394" s="323" t="s">
        <v>321</v>
      </c>
      <c r="D394" s="284"/>
      <c r="E394" s="285"/>
      <c r="F394" s="286"/>
      <c r="G394" s="287"/>
    </row>
    <row r="395" customFormat="false" ht="38.25" hidden="false" customHeight="false" outlineLevel="0" collapsed="false">
      <c r="A395" s="282"/>
      <c r="B395" s="91"/>
      <c r="C395" s="323" t="s">
        <v>322</v>
      </c>
      <c r="D395" s="284"/>
      <c r="E395" s="285"/>
      <c r="F395" s="286"/>
      <c r="G395" s="287"/>
    </row>
    <row r="396" customFormat="false" ht="15" hidden="false" customHeight="false" outlineLevel="0" collapsed="false">
      <c r="A396" s="282"/>
      <c r="B396" s="91"/>
      <c r="C396" s="323"/>
      <c r="D396" s="284"/>
      <c r="E396" s="285"/>
      <c r="F396" s="286"/>
      <c r="G396" s="287"/>
    </row>
    <row r="397" customFormat="false" ht="15" hidden="false" customHeight="false" outlineLevel="0" collapsed="false">
      <c r="A397" s="282"/>
      <c r="B397" s="91"/>
      <c r="C397" s="324" t="s">
        <v>323</v>
      </c>
      <c r="D397" s="284"/>
      <c r="E397" s="285"/>
      <c r="F397" s="286"/>
      <c r="G397" s="287"/>
    </row>
    <row r="398" customFormat="false" ht="25.5" hidden="false" customHeight="false" outlineLevel="0" collapsed="false">
      <c r="A398" s="282"/>
      <c r="B398" s="91"/>
      <c r="C398" s="323" t="s">
        <v>324</v>
      </c>
      <c r="D398" s="284"/>
      <c r="E398" s="285"/>
      <c r="F398" s="286"/>
      <c r="G398" s="287"/>
    </row>
    <row r="399" customFormat="false" ht="15" hidden="false" customHeight="false" outlineLevel="0" collapsed="false">
      <c r="A399" s="282"/>
      <c r="B399" s="91"/>
      <c r="C399" s="323" t="s">
        <v>325</v>
      </c>
      <c r="D399" s="284"/>
      <c r="E399" s="285"/>
      <c r="F399" s="286"/>
      <c r="G399" s="287"/>
    </row>
    <row r="400" customFormat="false" ht="25.5" hidden="false" customHeight="false" outlineLevel="0" collapsed="false">
      <c r="A400" s="282"/>
      <c r="B400" s="91"/>
      <c r="C400" s="323" t="s">
        <v>326</v>
      </c>
      <c r="D400" s="284"/>
      <c r="E400" s="285"/>
      <c r="F400" s="286"/>
      <c r="G400" s="287"/>
    </row>
    <row r="401" customFormat="false" ht="25.5" hidden="false" customHeight="false" outlineLevel="0" collapsed="false">
      <c r="A401" s="282"/>
      <c r="B401" s="91"/>
      <c r="C401" s="323" t="s">
        <v>327</v>
      </c>
      <c r="D401" s="284"/>
      <c r="E401" s="285"/>
      <c r="F401" s="286"/>
      <c r="G401" s="287"/>
    </row>
    <row r="402" customFormat="false" ht="15" hidden="false" customHeight="false" outlineLevel="0" collapsed="false">
      <c r="A402" s="282"/>
      <c r="B402" s="91"/>
      <c r="C402" s="324" t="s">
        <v>328</v>
      </c>
      <c r="D402" s="284"/>
      <c r="E402" s="285"/>
      <c r="F402" s="286"/>
      <c r="G402" s="287"/>
    </row>
    <row r="403" customFormat="false" ht="25.5" hidden="false" customHeight="false" outlineLevel="0" collapsed="false">
      <c r="A403" s="282"/>
      <c r="B403" s="91"/>
      <c r="C403" s="323" t="s">
        <v>329</v>
      </c>
      <c r="D403" s="284"/>
      <c r="E403" s="285"/>
      <c r="F403" s="286"/>
      <c r="G403" s="287"/>
    </row>
    <row r="404" customFormat="false" ht="15" hidden="false" customHeight="false" outlineLevel="0" collapsed="false">
      <c r="A404" s="282"/>
      <c r="B404" s="91"/>
      <c r="C404" s="323" t="s">
        <v>330</v>
      </c>
      <c r="D404" s="284"/>
      <c r="E404" s="285"/>
      <c r="F404" s="286"/>
      <c r="G404" s="287"/>
    </row>
    <row r="405" customFormat="false" ht="15" hidden="false" customHeight="false" outlineLevel="0" collapsed="false">
      <c r="A405" s="282"/>
      <c r="B405" s="91"/>
      <c r="C405" s="323" t="s">
        <v>331</v>
      </c>
      <c r="D405" s="284"/>
      <c r="E405" s="285"/>
      <c r="F405" s="286"/>
      <c r="G405" s="287"/>
    </row>
    <row r="406" customFormat="false" ht="15" hidden="false" customHeight="false" outlineLevel="0" collapsed="false">
      <c r="A406" s="282"/>
      <c r="B406" s="91"/>
      <c r="C406" s="323" t="s">
        <v>332</v>
      </c>
      <c r="D406" s="284"/>
      <c r="E406" s="285"/>
      <c r="F406" s="286"/>
      <c r="G406" s="287"/>
    </row>
    <row r="407" customFormat="false" ht="25.5" hidden="false" customHeight="false" outlineLevel="0" collapsed="false">
      <c r="A407" s="282"/>
      <c r="B407" s="91"/>
      <c r="C407" s="323" t="s">
        <v>333</v>
      </c>
      <c r="D407" s="284"/>
      <c r="E407" s="285"/>
      <c r="F407" s="286"/>
      <c r="G407" s="287"/>
    </row>
    <row r="408" customFormat="false" ht="25.5" hidden="false" customHeight="false" outlineLevel="0" collapsed="false">
      <c r="A408" s="282"/>
      <c r="B408" s="91"/>
      <c r="C408" s="323" t="s">
        <v>334</v>
      </c>
      <c r="D408" s="284"/>
      <c r="E408" s="285"/>
      <c r="F408" s="286"/>
      <c r="G408" s="287"/>
    </row>
    <row r="409" customFormat="false" ht="38.25" hidden="false" customHeight="false" outlineLevel="0" collapsed="false">
      <c r="A409" s="282"/>
      <c r="B409" s="91"/>
      <c r="C409" s="323" t="s">
        <v>335</v>
      </c>
      <c r="D409" s="284"/>
      <c r="E409" s="285"/>
      <c r="F409" s="286"/>
      <c r="G409" s="287"/>
    </row>
    <row r="410" customFormat="false" ht="25.5" hidden="false" customHeight="false" outlineLevel="0" collapsed="false">
      <c r="A410" s="282"/>
      <c r="B410" s="91"/>
      <c r="C410" s="323" t="s">
        <v>336</v>
      </c>
      <c r="D410" s="284"/>
      <c r="E410" s="285"/>
      <c r="F410" s="286"/>
      <c r="G410" s="287"/>
    </row>
    <row r="411" customFormat="false" ht="38.25" hidden="false" customHeight="false" outlineLevel="0" collapsed="false">
      <c r="A411" s="282"/>
      <c r="B411" s="91"/>
      <c r="C411" s="323" t="s">
        <v>337</v>
      </c>
      <c r="D411" s="284"/>
      <c r="E411" s="285"/>
      <c r="F411" s="286"/>
      <c r="G411" s="287"/>
    </row>
    <row r="412" customFormat="false" ht="25.5" hidden="false" customHeight="false" outlineLevel="0" collapsed="false">
      <c r="A412" s="282"/>
      <c r="B412" s="91"/>
      <c r="C412" s="323" t="s">
        <v>338</v>
      </c>
      <c r="D412" s="284"/>
      <c r="E412" s="285"/>
      <c r="F412" s="286"/>
      <c r="G412" s="287"/>
    </row>
    <row r="413" customFormat="false" ht="38.25" hidden="false" customHeight="false" outlineLevel="0" collapsed="false">
      <c r="A413" s="282"/>
      <c r="B413" s="91"/>
      <c r="C413" s="323" t="s">
        <v>339</v>
      </c>
      <c r="D413" s="284"/>
      <c r="E413" s="285"/>
      <c r="F413" s="286"/>
      <c r="G413" s="287"/>
    </row>
    <row r="414" customFormat="false" ht="15" hidden="false" customHeight="false" outlineLevel="0" collapsed="false">
      <c r="A414" s="282"/>
      <c r="B414" s="91"/>
      <c r="C414" s="323" t="s">
        <v>340</v>
      </c>
      <c r="D414" s="284"/>
      <c r="E414" s="285"/>
      <c r="F414" s="286"/>
      <c r="G414" s="287"/>
    </row>
    <row r="415" customFormat="false" ht="15" hidden="false" customHeight="false" outlineLevel="0" collapsed="false">
      <c r="A415" s="282"/>
      <c r="B415" s="91"/>
      <c r="C415" s="323" t="s">
        <v>341</v>
      </c>
      <c r="D415" s="284"/>
      <c r="E415" s="285"/>
      <c r="F415" s="286"/>
      <c r="G415" s="287"/>
    </row>
    <row r="416" customFormat="false" ht="25.5" hidden="false" customHeight="false" outlineLevel="0" collapsed="false">
      <c r="A416" s="282"/>
      <c r="B416" s="91"/>
      <c r="C416" s="323" t="s">
        <v>342</v>
      </c>
      <c r="D416" s="284"/>
      <c r="E416" s="285"/>
      <c r="F416" s="286"/>
      <c r="G416" s="287"/>
    </row>
    <row r="417" customFormat="false" ht="25.5" hidden="false" customHeight="false" outlineLevel="0" collapsed="false">
      <c r="A417" s="282"/>
      <c r="B417" s="91"/>
      <c r="C417" s="323" t="s">
        <v>343</v>
      </c>
      <c r="D417" s="284"/>
      <c r="E417" s="285"/>
      <c r="F417" s="286"/>
      <c r="G417" s="287"/>
    </row>
    <row r="418" customFormat="false" ht="25.5" hidden="false" customHeight="false" outlineLevel="0" collapsed="false">
      <c r="A418" s="282"/>
      <c r="B418" s="91"/>
      <c r="C418" s="323" t="s">
        <v>344</v>
      </c>
      <c r="D418" s="284"/>
      <c r="E418" s="285"/>
      <c r="F418" s="286"/>
      <c r="G418" s="287"/>
    </row>
    <row r="419" customFormat="false" ht="25.5" hidden="false" customHeight="false" outlineLevel="0" collapsed="false">
      <c r="A419" s="282"/>
      <c r="B419" s="91"/>
      <c r="C419" s="323" t="s">
        <v>345</v>
      </c>
      <c r="D419" s="284"/>
      <c r="E419" s="285"/>
      <c r="F419" s="286"/>
      <c r="G419" s="287"/>
    </row>
    <row r="420" customFormat="false" ht="15" hidden="false" customHeight="false" outlineLevel="0" collapsed="false">
      <c r="A420" s="282"/>
      <c r="B420" s="91"/>
      <c r="C420" s="323" t="s">
        <v>346</v>
      </c>
      <c r="D420" s="284"/>
      <c r="E420" s="285"/>
      <c r="F420" s="286"/>
      <c r="G420" s="287"/>
    </row>
    <row r="421" customFormat="false" ht="15" hidden="false" customHeight="false" outlineLevel="0" collapsed="false">
      <c r="A421" s="282"/>
      <c r="B421" s="91"/>
      <c r="C421" s="323" t="s">
        <v>347</v>
      </c>
      <c r="D421" s="284"/>
      <c r="E421" s="285"/>
      <c r="F421" s="286"/>
      <c r="G421" s="287"/>
    </row>
    <row r="422" customFormat="false" ht="15" hidden="false" customHeight="false" outlineLevel="0" collapsed="false">
      <c r="A422" s="282"/>
      <c r="B422" s="91"/>
      <c r="C422" s="323" t="s">
        <v>348</v>
      </c>
      <c r="D422" s="284"/>
      <c r="E422" s="285"/>
      <c r="F422" s="286"/>
      <c r="G422" s="287"/>
    </row>
    <row r="423" customFormat="false" ht="15" hidden="false" customHeight="false" outlineLevel="0" collapsed="false">
      <c r="A423" s="282"/>
      <c r="B423" s="91"/>
      <c r="C423" s="323" t="s">
        <v>349</v>
      </c>
      <c r="D423" s="284"/>
      <c r="E423" s="285"/>
      <c r="F423" s="286"/>
      <c r="G423" s="287"/>
    </row>
    <row r="424" customFormat="false" ht="15" hidden="false" customHeight="false" outlineLevel="0" collapsed="false">
      <c r="A424" s="282"/>
      <c r="B424" s="91"/>
      <c r="C424" s="323" t="s">
        <v>350</v>
      </c>
      <c r="D424" s="284"/>
      <c r="E424" s="285"/>
      <c r="F424" s="286"/>
      <c r="G424" s="287"/>
    </row>
    <row r="425" customFormat="false" ht="25.5" hidden="false" customHeight="false" outlineLevel="0" collapsed="false">
      <c r="A425" s="282"/>
      <c r="B425" s="91"/>
      <c r="C425" s="323" t="s">
        <v>351</v>
      </c>
      <c r="D425" s="284"/>
      <c r="E425" s="285"/>
      <c r="F425" s="286"/>
      <c r="G425" s="287"/>
    </row>
    <row r="426" customFormat="false" ht="15" hidden="false" customHeight="false" outlineLevel="0" collapsed="false">
      <c r="A426" s="282"/>
      <c r="B426" s="91"/>
      <c r="C426" s="323" t="s">
        <v>352</v>
      </c>
      <c r="D426" s="284"/>
      <c r="E426" s="285"/>
      <c r="F426" s="286"/>
      <c r="G426" s="287"/>
    </row>
    <row r="427" customFormat="false" ht="15" hidden="false" customHeight="false" outlineLevel="0" collapsed="false">
      <c r="A427" s="282"/>
      <c r="B427" s="91"/>
      <c r="C427" s="324" t="s">
        <v>353</v>
      </c>
      <c r="D427" s="284"/>
      <c r="E427" s="285"/>
      <c r="F427" s="286"/>
      <c r="G427" s="287"/>
    </row>
    <row r="428" customFormat="false" ht="25.5" hidden="false" customHeight="false" outlineLevel="0" collapsed="false">
      <c r="A428" s="282"/>
      <c r="B428" s="91"/>
      <c r="C428" s="323" t="s">
        <v>354</v>
      </c>
      <c r="D428" s="284"/>
      <c r="E428" s="285"/>
      <c r="F428" s="286"/>
      <c r="G428" s="287"/>
    </row>
    <row r="429" customFormat="false" ht="38.25" hidden="false" customHeight="false" outlineLevel="0" collapsed="false">
      <c r="A429" s="282"/>
      <c r="B429" s="91"/>
      <c r="C429" s="323" t="s">
        <v>355</v>
      </c>
      <c r="D429" s="284"/>
      <c r="E429" s="285"/>
      <c r="F429" s="286"/>
      <c r="G429" s="287"/>
    </row>
    <row r="430" customFormat="false" ht="25.5" hidden="false" customHeight="false" outlineLevel="0" collapsed="false">
      <c r="A430" s="282"/>
      <c r="B430" s="91"/>
      <c r="C430" s="323" t="s">
        <v>356</v>
      </c>
      <c r="D430" s="284"/>
      <c r="E430" s="285"/>
      <c r="F430" s="286"/>
      <c r="G430" s="287"/>
    </row>
    <row r="431" customFormat="false" ht="15" hidden="false" customHeight="false" outlineLevel="0" collapsed="false">
      <c r="A431" s="282"/>
      <c r="B431" s="91"/>
      <c r="C431" s="323" t="s">
        <v>357</v>
      </c>
      <c r="D431" s="284"/>
      <c r="E431" s="285"/>
      <c r="F431" s="286"/>
      <c r="G431" s="287"/>
    </row>
    <row r="432" customFormat="false" ht="15" hidden="false" customHeight="false" outlineLevel="0" collapsed="false">
      <c r="A432" s="282"/>
      <c r="B432" s="91"/>
      <c r="C432" s="323" t="s">
        <v>358</v>
      </c>
      <c r="D432" s="284"/>
      <c r="E432" s="285"/>
      <c r="F432" s="286"/>
      <c r="G432" s="287"/>
    </row>
    <row r="433" customFormat="false" ht="38.25" hidden="false" customHeight="false" outlineLevel="0" collapsed="false">
      <c r="A433" s="282"/>
      <c r="B433" s="91"/>
      <c r="C433" s="323" t="s">
        <v>359</v>
      </c>
      <c r="D433" s="284"/>
      <c r="E433" s="285"/>
      <c r="F433" s="286"/>
      <c r="G433" s="287"/>
    </row>
    <row r="434" customFormat="false" ht="15" hidden="false" customHeight="false" outlineLevel="0" collapsed="false">
      <c r="A434" s="282"/>
      <c r="B434" s="91"/>
      <c r="C434" s="323" t="s">
        <v>357</v>
      </c>
      <c r="D434" s="284"/>
      <c r="E434" s="285"/>
      <c r="F434" s="286"/>
      <c r="G434" s="287"/>
    </row>
    <row r="435" customFormat="false" ht="15" hidden="false" customHeight="false" outlineLevel="0" collapsed="false">
      <c r="A435" s="282"/>
      <c r="B435" s="91"/>
      <c r="C435" s="323" t="s">
        <v>360</v>
      </c>
      <c r="D435" s="284"/>
      <c r="E435" s="285"/>
      <c r="F435" s="286"/>
      <c r="G435" s="287"/>
    </row>
    <row r="436" customFormat="false" ht="15" hidden="false" customHeight="false" outlineLevel="0" collapsed="false">
      <c r="A436" s="282"/>
      <c r="B436" s="91"/>
      <c r="C436" s="323" t="s">
        <v>361</v>
      </c>
      <c r="D436" s="284"/>
      <c r="E436" s="285"/>
      <c r="F436" s="286"/>
      <c r="G436" s="287"/>
    </row>
    <row r="437" customFormat="false" ht="15" hidden="false" customHeight="false" outlineLevel="0" collapsed="false">
      <c r="A437" s="282"/>
      <c r="B437" s="91"/>
      <c r="C437" s="323" t="s">
        <v>362</v>
      </c>
      <c r="D437" s="284"/>
      <c r="E437" s="285"/>
      <c r="F437" s="286"/>
      <c r="G437" s="287"/>
    </row>
    <row r="438" customFormat="false" ht="25.5" hidden="false" customHeight="false" outlineLevel="0" collapsed="false">
      <c r="A438" s="282"/>
      <c r="B438" s="91"/>
      <c r="C438" s="323" t="s">
        <v>363</v>
      </c>
      <c r="D438" s="284"/>
      <c r="E438" s="285"/>
      <c r="F438" s="286"/>
      <c r="G438" s="287"/>
    </row>
    <row r="439" customFormat="false" ht="15" hidden="false" customHeight="false" outlineLevel="0" collapsed="false">
      <c r="A439" s="282"/>
      <c r="B439" s="91"/>
      <c r="C439" s="323" t="s">
        <v>364</v>
      </c>
      <c r="D439" s="284"/>
      <c r="E439" s="285"/>
      <c r="F439" s="286"/>
      <c r="G439" s="287"/>
    </row>
    <row r="440" customFormat="false" ht="15" hidden="false" customHeight="false" outlineLevel="0" collapsed="false">
      <c r="A440" s="282"/>
      <c r="B440" s="91"/>
      <c r="C440" s="323" t="s">
        <v>365</v>
      </c>
      <c r="D440" s="284"/>
      <c r="E440" s="285"/>
      <c r="F440" s="286"/>
      <c r="G440" s="287"/>
    </row>
    <row r="441" customFormat="false" ht="15" hidden="false" customHeight="false" outlineLevel="0" collapsed="false">
      <c r="A441" s="282"/>
      <c r="B441" s="91"/>
      <c r="C441" s="323" t="s">
        <v>366</v>
      </c>
      <c r="D441" s="284"/>
      <c r="E441" s="285"/>
      <c r="F441" s="286"/>
      <c r="G441" s="287"/>
    </row>
    <row r="442" customFormat="false" ht="15" hidden="false" customHeight="false" outlineLevel="0" collapsed="false">
      <c r="A442" s="282"/>
      <c r="B442" s="91"/>
      <c r="C442" s="323" t="s">
        <v>367</v>
      </c>
      <c r="D442" s="284"/>
      <c r="E442" s="285"/>
      <c r="F442" s="286"/>
      <c r="G442" s="287"/>
    </row>
    <row r="443" customFormat="false" ht="15" hidden="false" customHeight="false" outlineLevel="0" collapsed="false">
      <c r="A443" s="282"/>
      <c r="B443" s="91"/>
      <c r="C443" s="323" t="s">
        <v>368</v>
      </c>
      <c r="D443" s="284"/>
      <c r="E443" s="285"/>
      <c r="F443" s="286"/>
      <c r="G443" s="287"/>
    </row>
    <row r="444" customFormat="false" ht="15" hidden="false" customHeight="false" outlineLevel="0" collapsed="false">
      <c r="A444" s="282"/>
      <c r="B444" s="91"/>
      <c r="C444" s="323" t="s">
        <v>369</v>
      </c>
      <c r="D444" s="284"/>
      <c r="E444" s="285"/>
      <c r="F444" s="286"/>
      <c r="G444" s="287"/>
    </row>
    <row r="445" customFormat="false" ht="38.25" hidden="false" customHeight="false" outlineLevel="0" collapsed="false">
      <c r="A445" s="282"/>
      <c r="B445" s="91"/>
      <c r="C445" s="325" t="s">
        <v>575</v>
      </c>
      <c r="D445" s="284"/>
      <c r="E445" s="285"/>
      <c r="F445" s="286"/>
      <c r="G445" s="287"/>
    </row>
    <row r="446" customFormat="false" ht="15" hidden="false" customHeight="false" outlineLevel="0" collapsed="false">
      <c r="A446" s="282"/>
      <c r="B446" s="91"/>
      <c r="C446" s="323" t="s">
        <v>371</v>
      </c>
      <c r="D446" s="284"/>
      <c r="E446" s="285"/>
      <c r="F446" s="286"/>
      <c r="G446" s="287"/>
    </row>
    <row r="447" customFormat="false" ht="15" hidden="false" customHeight="false" outlineLevel="0" collapsed="false">
      <c r="A447" s="282"/>
      <c r="B447" s="91"/>
      <c r="C447" s="323" t="s">
        <v>372</v>
      </c>
      <c r="D447" s="284"/>
      <c r="E447" s="285"/>
      <c r="F447" s="286"/>
      <c r="G447" s="287"/>
    </row>
    <row r="448" customFormat="false" ht="15" hidden="false" customHeight="false" outlineLevel="0" collapsed="false">
      <c r="A448" s="282"/>
      <c r="B448" s="91"/>
      <c r="C448" s="323" t="s">
        <v>373</v>
      </c>
      <c r="D448" s="284"/>
      <c r="E448" s="285"/>
      <c r="F448" s="286"/>
      <c r="G448" s="287"/>
    </row>
    <row r="449" customFormat="false" ht="25.5" hidden="false" customHeight="false" outlineLevel="0" collapsed="false">
      <c r="A449" s="282"/>
      <c r="B449" s="91"/>
      <c r="C449" s="323" t="s">
        <v>374</v>
      </c>
      <c r="D449" s="284"/>
      <c r="E449" s="285"/>
      <c r="F449" s="286"/>
      <c r="G449" s="287"/>
    </row>
    <row r="450" customFormat="false" ht="25.5" hidden="false" customHeight="false" outlineLevel="0" collapsed="false">
      <c r="A450" s="282"/>
      <c r="B450" s="91"/>
      <c r="C450" s="323" t="s">
        <v>375</v>
      </c>
      <c r="D450" s="284"/>
      <c r="E450" s="285"/>
      <c r="F450" s="286"/>
      <c r="G450" s="287"/>
    </row>
    <row r="451" customFormat="false" ht="25.5" hidden="false" customHeight="false" outlineLevel="0" collapsed="false">
      <c r="A451" s="282"/>
      <c r="B451" s="91"/>
      <c r="C451" s="323" t="s">
        <v>376</v>
      </c>
      <c r="D451" s="284"/>
      <c r="E451" s="285"/>
      <c r="F451" s="286"/>
      <c r="G451" s="287"/>
    </row>
    <row r="452" customFormat="false" ht="15" hidden="false" customHeight="false" outlineLevel="0" collapsed="false">
      <c r="A452" s="282"/>
      <c r="B452" s="91"/>
      <c r="C452" s="324" t="s">
        <v>377</v>
      </c>
      <c r="D452" s="284"/>
      <c r="E452" s="285"/>
      <c r="F452" s="286"/>
      <c r="G452" s="287"/>
    </row>
    <row r="453" customFormat="false" ht="25.5" hidden="false" customHeight="false" outlineLevel="0" collapsed="false">
      <c r="A453" s="282"/>
      <c r="B453" s="91"/>
      <c r="C453" s="323" t="s">
        <v>378</v>
      </c>
      <c r="D453" s="284"/>
      <c r="E453" s="285"/>
      <c r="F453" s="286"/>
      <c r="G453" s="287"/>
    </row>
    <row r="454" customFormat="false" ht="15" hidden="false" customHeight="false" outlineLevel="0" collapsed="false">
      <c r="A454" s="282"/>
      <c r="B454" s="91"/>
      <c r="C454" s="323" t="s">
        <v>379</v>
      </c>
      <c r="D454" s="284"/>
      <c r="E454" s="285"/>
      <c r="F454" s="286"/>
      <c r="G454" s="287"/>
    </row>
    <row r="455" customFormat="false" ht="15" hidden="false" customHeight="false" outlineLevel="0" collapsed="false">
      <c r="A455" s="282"/>
      <c r="B455" s="91"/>
      <c r="C455" s="323" t="s">
        <v>380</v>
      </c>
      <c r="D455" s="284"/>
      <c r="E455" s="285"/>
      <c r="F455" s="286"/>
      <c r="G455" s="287"/>
    </row>
    <row r="456" customFormat="false" ht="15" hidden="false" customHeight="false" outlineLevel="0" collapsed="false">
      <c r="A456" s="282"/>
      <c r="B456" s="91"/>
      <c r="C456" s="323" t="s">
        <v>381</v>
      </c>
      <c r="D456" s="284"/>
      <c r="E456" s="285"/>
      <c r="F456" s="286"/>
      <c r="G456" s="287"/>
    </row>
    <row r="457" customFormat="false" ht="15" hidden="false" customHeight="false" outlineLevel="0" collapsed="false">
      <c r="A457" s="282"/>
      <c r="B457" s="91"/>
      <c r="C457" s="323" t="s">
        <v>382</v>
      </c>
      <c r="D457" s="284"/>
      <c r="E457" s="285"/>
      <c r="F457" s="286"/>
      <c r="G457" s="287"/>
    </row>
    <row r="458" customFormat="false" ht="15" hidden="false" customHeight="false" outlineLevel="0" collapsed="false">
      <c r="A458" s="282"/>
      <c r="B458" s="91"/>
      <c r="C458" s="323" t="s">
        <v>383</v>
      </c>
      <c r="D458" s="284"/>
      <c r="E458" s="285"/>
      <c r="F458" s="286"/>
      <c r="G458" s="287"/>
    </row>
    <row r="459" customFormat="false" ht="15" hidden="false" customHeight="false" outlineLevel="0" collapsed="false">
      <c r="A459" s="282"/>
      <c r="B459" s="91"/>
      <c r="C459" s="323" t="s">
        <v>384</v>
      </c>
      <c r="D459" s="284"/>
      <c r="E459" s="285"/>
      <c r="F459" s="286"/>
      <c r="G459" s="287"/>
    </row>
    <row r="460" customFormat="false" ht="15" hidden="false" customHeight="false" outlineLevel="0" collapsed="false">
      <c r="A460" s="282"/>
      <c r="B460" s="91"/>
      <c r="C460" s="323" t="s">
        <v>385</v>
      </c>
      <c r="D460" s="284"/>
      <c r="E460" s="285"/>
      <c r="F460" s="286"/>
      <c r="G460" s="287"/>
    </row>
    <row r="461" customFormat="false" ht="15" hidden="false" customHeight="false" outlineLevel="0" collapsed="false">
      <c r="A461" s="282"/>
      <c r="B461" s="91"/>
      <c r="C461" s="323" t="s">
        <v>386</v>
      </c>
      <c r="D461" s="284"/>
      <c r="E461" s="285"/>
      <c r="F461" s="286"/>
      <c r="G461" s="287"/>
    </row>
    <row r="462" customFormat="false" ht="15" hidden="false" customHeight="false" outlineLevel="0" collapsed="false">
      <c r="A462" s="282"/>
      <c r="B462" s="91"/>
      <c r="C462" s="323" t="s">
        <v>387</v>
      </c>
      <c r="D462" s="284"/>
      <c r="E462" s="285"/>
      <c r="F462" s="286"/>
      <c r="G462" s="287"/>
    </row>
    <row r="463" customFormat="false" ht="25.5" hidden="false" customHeight="false" outlineLevel="0" collapsed="false">
      <c r="A463" s="282"/>
      <c r="B463" s="91"/>
      <c r="C463" s="323" t="s">
        <v>388</v>
      </c>
      <c r="D463" s="284"/>
      <c r="E463" s="285"/>
      <c r="F463" s="286"/>
      <c r="G463" s="287"/>
    </row>
    <row r="464" customFormat="false" ht="15" hidden="false" customHeight="false" outlineLevel="0" collapsed="false">
      <c r="A464" s="282"/>
      <c r="B464" s="91"/>
      <c r="C464" s="323" t="s">
        <v>389</v>
      </c>
      <c r="D464" s="284"/>
      <c r="E464" s="285"/>
      <c r="F464" s="286"/>
      <c r="G464" s="287"/>
    </row>
    <row r="465" customFormat="false" ht="15" hidden="false" customHeight="false" outlineLevel="0" collapsed="false">
      <c r="A465" s="282"/>
      <c r="B465" s="91"/>
      <c r="C465" s="323" t="s">
        <v>390</v>
      </c>
      <c r="D465" s="284"/>
      <c r="E465" s="285"/>
      <c r="F465" s="286"/>
      <c r="G465" s="287"/>
    </row>
    <row r="466" customFormat="false" ht="25.5" hidden="false" customHeight="false" outlineLevel="0" collapsed="false">
      <c r="A466" s="282"/>
      <c r="B466" s="91"/>
      <c r="C466" s="323" t="s">
        <v>391</v>
      </c>
      <c r="D466" s="284"/>
      <c r="E466" s="285"/>
      <c r="F466" s="286"/>
      <c r="G466" s="287"/>
    </row>
    <row r="467" customFormat="false" ht="15" hidden="false" customHeight="false" outlineLevel="0" collapsed="false">
      <c r="A467" s="282"/>
      <c r="B467" s="91"/>
      <c r="C467" s="323" t="s">
        <v>392</v>
      </c>
      <c r="D467" s="284"/>
      <c r="E467" s="285"/>
      <c r="F467" s="286"/>
      <c r="G467" s="287"/>
    </row>
    <row r="468" customFormat="false" ht="15" hidden="false" customHeight="false" outlineLevel="0" collapsed="false">
      <c r="A468" s="282"/>
      <c r="B468" s="91"/>
      <c r="C468" s="324" t="s">
        <v>393</v>
      </c>
      <c r="D468" s="284"/>
      <c r="E468" s="285"/>
      <c r="F468" s="286"/>
      <c r="G468" s="287"/>
    </row>
    <row r="469" customFormat="false" ht="51" hidden="false" customHeight="false" outlineLevel="0" collapsed="false">
      <c r="A469" s="282"/>
      <c r="B469" s="91"/>
      <c r="C469" s="323" t="s">
        <v>394</v>
      </c>
      <c r="D469" s="284"/>
      <c r="E469" s="285"/>
      <c r="F469" s="286"/>
      <c r="G469" s="287"/>
    </row>
    <row r="470" customFormat="false" ht="114.75" hidden="false" customHeight="false" outlineLevel="0" collapsed="false">
      <c r="A470" s="282"/>
      <c r="B470" s="91"/>
      <c r="C470" s="323" t="s">
        <v>395</v>
      </c>
      <c r="D470" s="284"/>
      <c r="E470" s="285"/>
      <c r="F470" s="286"/>
      <c r="G470" s="287"/>
    </row>
    <row r="471" customFormat="false" ht="114.75" hidden="false" customHeight="false" outlineLevel="0" collapsed="false">
      <c r="A471" s="282"/>
      <c r="B471" s="91"/>
      <c r="C471" s="323" t="s">
        <v>396</v>
      </c>
      <c r="D471" s="284"/>
      <c r="E471" s="285"/>
      <c r="F471" s="286"/>
      <c r="G471" s="287"/>
    </row>
    <row r="472" customFormat="false" ht="76.5" hidden="false" customHeight="false" outlineLevel="0" collapsed="false">
      <c r="A472" s="282"/>
      <c r="B472" s="91"/>
      <c r="C472" s="323" t="s">
        <v>397</v>
      </c>
      <c r="D472" s="284"/>
      <c r="E472" s="285"/>
      <c r="F472" s="286"/>
      <c r="G472" s="287"/>
    </row>
    <row r="473" customFormat="false" ht="140.25" hidden="false" customHeight="false" outlineLevel="0" collapsed="false">
      <c r="A473" s="282"/>
      <c r="B473" s="91"/>
      <c r="C473" s="323" t="s">
        <v>398</v>
      </c>
      <c r="D473" s="284"/>
      <c r="E473" s="285"/>
      <c r="F473" s="286"/>
      <c r="G473" s="287"/>
    </row>
    <row r="474" customFormat="false" ht="51" hidden="false" customHeight="false" outlineLevel="0" collapsed="false">
      <c r="A474" s="282"/>
      <c r="B474" s="91"/>
      <c r="C474" s="323" t="s">
        <v>399</v>
      </c>
      <c r="D474" s="284"/>
      <c r="E474" s="285"/>
      <c r="F474" s="286"/>
      <c r="G474" s="287"/>
    </row>
    <row r="475" customFormat="false" ht="25.5" hidden="false" customHeight="false" outlineLevel="0" collapsed="false">
      <c r="A475" s="282"/>
      <c r="B475" s="91"/>
      <c r="C475" s="323" t="s">
        <v>400</v>
      </c>
      <c r="D475" s="284"/>
      <c r="E475" s="285"/>
      <c r="F475" s="286"/>
      <c r="G475" s="287"/>
    </row>
    <row r="476" customFormat="false" ht="51" hidden="false" customHeight="false" outlineLevel="0" collapsed="false">
      <c r="A476" s="282"/>
      <c r="B476" s="91"/>
      <c r="C476" s="323" t="s">
        <v>401</v>
      </c>
      <c r="D476" s="284"/>
      <c r="E476" s="285"/>
      <c r="F476" s="286"/>
      <c r="G476" s="287"/>
    </row>
    <row r="477" customFormat="false" ht="25.5" hidden="false" customHeight="false" outlineLevel="0" collapsed="false">
      <c r="A477" s="282"/>
      <c r="B477" s="91"/>
      <c r="C477" s="324" t="s">
        <v>402</v>
      </c>
      <c r="D477" s="284"/>
      <c r="E477" s="285"/>
      <c r="F477" s="286"/>
      <c r="G477" s="287"/>
    </row>
    <row r="478" customFormat="false" ht="51" hidden="false" customHeight="false" outlineLevel="0" collapsed="false">
      <c r="A478" s="282"/>
      <c r="B478" s="91"/>
      <c r="C478" s="323" t="s">
        <v>403</v>
      </c>
      <c r="D478" s="284"/>
      <c r="E478" s="285"/>
      <c r="F478" s="286"/>
      <c r="G478" s="287"/>
    </row>
    <row r="479" customFormat="false" ht="15" hidden="false" customHeight="false" outlineLevel="0" collapsed="false">
      <c r="A479" s="282"/>
      <c r="B479" s="91"/>
      <c r="C479" s="323" t="s">
        <v>404</v>
      </c>
      <c r="D479" s="284"/>
      <c r="E479" s="285"/>
      <c r="F479" s="286"/>
      <c r="G479" s="287"/>
    </row>
    <row r="480" customFormat="false" ht="25.5" hidden="false" customHeight="false" outlineLevel="0" collapsed="false">
      <c r="A480" s="282"/>
      <c r="B480" s="91"/>
      <c r="C480" s="323" t="s">
        <v>405</v>
      </c>
      <c r="D480" s="284"/>
      <c r="E480" s="285"/>
      <c r="F480" s="286"/>
      <c r="G480" s="287"/>
    </row>
    <row r="481" customFormat="false" ht="25.5" hidden="false" customHeight="false" outlineLevel="0" collapsed="false">
      <c r="A481" s="282"/>
      <c r="B481" s="91"/>
      <c r="C481" s="323" t="s">
        <v>406</v>
      </c>
      <c r="D481" s="284"/>
      <c r="E481" s="285"/>
      <c r="F481" s="286"/>
      <c r="G481" s="287"/>
    </row>
    <row r="482" customFormat="false" ht="25.5" hidden="false" customHeight="false" outlineLevel="0" collapsed="false">
      <c r="A482" s="282"/>
      <c r="B482" s="91"/>
      <c r="C482" s="323" t="s">
        <v>407</v>
      </c>
      <c r="D482" s="284"/>
      <c r="E482" s="285"/>
      <c r="F482" s="286"/>
      <c r="G482" s="287"/>
    </row>
    <row r="483" customFormat="false" ht="38.25" hidden="false" customHeight="false" outlineLevel="0" collapsed="false">
      <c r="A483" s="282"/>
      <c r="B483" s="91"/>
      <c r="C483" s="323" t="s">
        <v>408</v>
      </c>
      <c r="D483" s="284"/>
      <c r="E483" s="285"/>
      <c r="F483" s="286"/>
      <c r="G483" s="287"/>
    </row>
    <row r="484" customFormat="false" ht="25.5" hidden="false" customHeight="false" outlineLevel="0" collapsed="false">
      <c r="A484" s="282"/>
      <c r="B484" s="91"/>
      <c r="C484" s="323" t="s">
        <v>409</v>
      </c>
      <c r="D484" s="284"/>
      <c r="E484" s="285"/>
      <c r="F484" s="286"/>
      <c r="G484" s="287"/>
    </row>
    <row r="485" customFormat="false" ht="25.5" hidden="false" customHeight="false" outlineLevel="0" collapsed="false">
      <c r="A485" s="282"/>
      <c r="B485" s="91"/>
      <c r="C485" s="323" t="s">
        <v>410</v>
      </c>
      <c r="D485" s="284"/>
      <c r="E485" s="285"/>
      <c r="F485" s="286"/>
      <c r="G485" s="287"/>
    </row>
    <row r="486" customFormat="false" ht="25.5" hidden="false" customHeight="false" outlineLevel="0" collapsed="false">
      <c r="A486" s="282"/>
      <c r="B486" s="91"/>
      <c r="C486" s="323" t="s">
        <v>411</v>
      </c>
      <c r="D486" s="284"/>
      <c r="E486" s="285"/>
      <c r="F486" s="286"/>
      <c r="G486" s="287"/>
    </row>
    <row r="487" customFormat="false" ht="15" hidden="false" customHeight="false" outlineLevel="0" collapsed="false">
      <c r="A487" s="282"/>
      <c r="B487" s="91"/>
      <c r="C487" s="324" t="s">
        <v>412</v>
      </c>
      <c r="D487" s="284"/>
      <c r="E487" s="285"/>
      <c r="F487" s="286"/>
      <c r="G487" s="287"/>
    </row>
    <row r="488" customFormat="false" ht="38.25" hidden="false" customHeight="false" outlineLevel="0" collapsed="false">
      <c r="A488" s="282"/>
      <c r="B488" s="91"/>
      <c r="C488" s="323" t="s">
        <v>413</v>
      </c>
      <c r="D488" s="284"/>
      <c r="E488" s="285"/>
      <c r="F488" s="286"/>
      <c r="G488" s="287"/>
    </row>
    <row r="489" customFormat="false" ht="15" hidden="false" customHeight="false" outlineLevel="0" collapsed="false">
      <c r="A489" s="282"/>
      <c r="B489" s="91"/>
      <c r="C489" s="324" t="s">
        <v>414</v>
      </c>
      <c r="D489" s="284"/>
      <c r="E489" s="285"/>
      <c r="F489" s="286"/>
      <c r="G489" s="287"/>
    </row>
    <row r="490" customFormat="false" ht="25.5" hidden="false" customHeight="false" outlineLevel="0" collapsed="false">
      <c r="A490" s="282"/>
      <c r="B490" s="91"/>
      <c r="C490" s="323" t="s">
        <v>415</v>
      </c>
      <c r="D490" s="284"/>
      <c r="E490" s="285"/>
      <c r="F490" s="286"/>
      <c r="G490" s="287"/>
    </row>
    <row r="491" customFormat="false" ht="15" hidden="false" customHeight="false" outlineLevel="0" collapsed="false">
      <c r="A491" s="282"/>
      <c r="B491" s="91"/>
      <c r="C491" s="323" t="s">
        <v>416</v>
      </c>
      <c r="D491" s="284"/>
      <c r="E491" s="285"/>
      <c r="F491" s="286"/>
      <c r="G491" s="287"/>
    </row>
    <row r="492" customFormat="false" ht="15" hidden="false" customHeight="false" outlineLevel="0" collapsed="false">
      <c r="A492" s="282"/>
      <c r="B492" s="91"/>
      <c r="C492" s="323" t="s">
        <v>417</v>
      </c>
      <c r="D492" s="284"/>
      <c r="E492" s="285"/>
      <c r="F492" s="286"/>
      <c r="G492" s="287"/>
    </row>
    <row r="493" customFormat="false" ht="15" hidden="false" customHeight="false" outlineLevel="0" collapsed="false">
      <c r="A493" s="282"/>
      <c r="B493" s="91"/>
      <c r="C493" s="323" t="s">
        <v>418</v>
      </c>
      <c r="D493" s="284"/>
      <c r="E493" s="285"/>
      <c r="F493" s="286"/>
      <c r="G493" s="287"/>
    </row>
    <row r="494" customFormat="false" ht="15" hidden="false" customHeight="false" outlineLevel="0" collapsed="false">
      <c r="A494" s="282"/>
      <c r="B494" s="91"/>
      <c r="C494" s="323" t="s">
        <v>419</v>
      </c>
      <c r="D494" s="284"/>
      <c r="E494" s="285"/>
      <c r="F494" s="286"/>
      <c r="G494" s="287"/>
    </row>
    <row r="495" customFormat="false" ht="15" hidden="false" customHeight="false" outlineLevel="0" collapsed="false">
      <c r="A495" s="282"/>
      <c r="B495" s="91"/>
      <c r="C495" s="323" t="s">
        <v>420</v>
      </c>
      <c r="D495" s="284"/>
      <c r="E495" s="285"/>
      <c r="F495" s="286"/>
      <c r="G495" s="287"/>
    </row>
    <row r="496" customFormat="false" ht="15" hidden="false" customHeight="false" outlineLevel="0" collapsed="false">
      <c r="A496" s="282"/>
      <c r="B496" s="91"/>
      <c r="C496" s="323" t="s">
        <v>421</v>
      </c>
      <c r="D496" s="284"/>
      <c r="E496" s="285"/>
      <c r="F496" s="286"/>
      <c r="G496" s="287"/>
    </row>
    <row r="497" customFormat="false" ht="15" hidden="false" customHeight="false" outlineLevel="0" collapsed="false">
      <c r="A497" s="282"/>
      <c r="B497" s="91"/>
      <c r="C497" s="323" t="s">
        <v>422</v>
      </c>
      <c r="D497" s="284"/>
      <c r="E497" s="285"/>
      <c r="F497" s="286"/>
      <c r="G497" s="287"/>
    </row>
    <row r="498" customFormat="false" ht="63.75" hidden="false" customHeight="false" outlineLevel="0" collapsed="false">
      <c r="A498" s="282"/>
      <c r="B498" s="91"/>
      <c r="C498" s="323" t="s">
        <v>423</v>
      </c>
      <c r="D498" s="284"/>
      <c r="E498" s="285"/>
      <c r="F498" s="286"/>
      <c r="G498" s="287"/>
    </row>
    <row r="499" customFormat="false" ht="15" hidden="false" customHeight="false" outlineLevel="0" collapsed="false">
      <c r="A499" s="282"/>
      <c r="B499" s="91"/>
      <c r="C499" s="323" t="s">
        <v>424</v>
      </c>
      <c r="D499" s="284"/>
      <c r="E499" s="285"/>
      <c r="F499" s="286"/>
      <c r="G499" s="287"/>
    </row>
    <row r="500" customFormat="false" ht="15" hidden="false" customHeight="false" outlineLevel="0" collapsed="false">
      <c r="A500" s="282"/>
      <c r="B500" s="91"/>
      <c r="C500" s="323" t="s">
        <v>425</v>
      </c>
      <c r="D500" s="284"/>
      <c r="E500" s="285"/>
      <c r="F500" s="286"/>
      <c r="G500" s="287"/>
    </row>
    <row r="501" customFormat="false" ht="15" hidden="false" customHeight="false" outlineLevel="0" collapsed="false">
      <c r="A501" s="282"/>
      <c r="B501" s="91"/>
      <c r="C501" s="323" t="s">
        <v>426</v>
      </c>
      <c r="D501" s="284"/>
      <c r="E501" s="285"/>
      <c r="F501" s="286"/>
      <c r="G501" s="287"/>
    </row>
    <row r="502" customFormat="false" ht="15" hidden="false" customHeight="false" outlineLevel="0" collapsed="false">
      <c r="A502" s="282"/>
      <c r="B502" s="91"/>
      <c r="C502" s="323" t="s">
        <v>427</v>
      </c>
      <c r="D502" s="284"/>
      <c r="E502" s="285"/>
      <c r="F502" s="286"/>
      <c r="G502" s="287"/>
    </row>
    <row r="503" customFormat="false" ht="15" hidden="false" customHeight="false" outlineLevel="0" collapsed="false">
      <c r="A503" s="282"/>
      <c r="B503" s="91"/>
      <c r="C503" s="323" t="s">
        <v>428</v>
      </c>
      <c r="D503" s="284"/>
      <c r="E503" s="285"/>
      <c r="F503" s="286"/>
      <c r="G503" s="287"/>
    </row>
    <row r="504" customFormat="false" ht="25.5" hidden="false" customHeight="false" outlineLevel="0" collapsed="false">
      <c r="A504" s="282"/>
      <c r="B504" s="91"/>
      <c r="C504" s="323" t="s">
        <v>429</v>
      </c>
      <c r="D504" s="284"/>
      <c r="E504" s="285"/>
      <c r="F504" s="286"/>
      <c r="G504" s="287"/>
    </row>
    <row r="505" customFormat="false" ht="15" hidden="false" customHeight="false" outlineLevel="0" collapsed="false">
      <c r="A505" s="282"/>
      <c r="B505" s="91"/>
      <c r="C505" s="323" t="s">
        <v>430</v>
      </c>
      <c r="D505" s="284"/>
      <c r="E505" s="285"/>
      <c r="F505" s="286"/>
      <c r="G505" s="287"/>
    </row>
    <row r="506" customFormat="false" ht="15" hidden="false" customHeight="false" outlineLevel="0" collapsed="false">
      <c r="A506" s="282"/>
      <c r="B506" s="91"/>
      <c r="C506" s="323" t="s">
        <v>431</v>
      </c>
      <c r="D506" s="284"/>
      <c r="E506" s="285"/>
      <c r="F506" s="286"/>
      <c r="G506" s="287"/>
    </row>
    <row r="507" customFormat="false" ht="15" hidden="false" customHeight="false" outlineLevel="0" collapsed="false">
      <c r="A507" s="282"/>
      <c r="B507" s="91"/>
      <c r="C507" s="323" t="s">
        <v>432</v>
      </c>
      <c r="D507" s="284"/>
      <c r="E507" s="285"/>
      <c r="F507" s="286"/>
      <c r="G507" s="287"/>
    </row>
    <row r="508" customFormat="false" ht="15" hidden="false" customHeight="false" outlineLevel="0" collapsed="false">
      <c r="A508" s="282"/>
      <c r="B508" s="91"/>
      <c r="C508" s="323" t="s">
        <v>433</v>
      </c>
      <c r="D508" s="284"/>
      <c r="E508" s="285"/>
      <c r="F508" s="286"/>
      <c r="G508" s="287"/>
    </row>
    <row r="509" customFormat="false" ht="15" hidden="false" customHeight="false" outlineLevel="0" collapsed="false">
      <c r="A509" s="282"/>
      <c r="B509" s="91"/>
      <c r="C509" s="323" t="s">
        <v>434</v>
      </c>
      <c r="D509" s="284"/>
      <c r="E509" s="285"/>
      <c r="F509" s="286"/>
      <c r="G509" s="287"/>
    </row>
    <row r="510" customFormat="false" ht="25.5" hidden="false" customHeight="false" outlineLevel="0" collapsed="false">
      <c r="A510" s="282"/>
      <c r="B510" s="91"/>
      <c r="C510" s="323" t="s">
        <v>429</v>
      </c>
      <c r="D510" s="284"/>
      <c r="E510" s="285"/>
      <c r="F510" s="286"/>
      <c r="G510" s="287"/>
    </row>
    <row r="511" customFormat="false" ht="25.5" hidden="false" customHeight="false" outlineLevel="0" collapsed="false">
      <c r="A511" s="282"/>
      <c r="B511" s="91"/>
      <c r="C511" s="323" t="s">
        <v>435</v>
      </c>
      <c r="D511" s="284"/>
      <c r="E511" s="285"/>
      <c r="F511" s="286"/>
      <c r="G511" s="287"/>
    </row>
    <row r="512" customFormat="false" ht="15" hidden="false" customHeight="false" outlineLevel="0" collapsed="false">
      <c r="A512" s="282"/>
      <c r="B512" s="91"/>
      <c r="C512" s="323" t="s">
        <v>436</v>
      </c>
      <c r="D512" s="284"/>
      <c r="E512" s="285"/>
      <c r="F512" s="286"/>
      <c r="G512" s="287"/>
    </row>
    <row r="513" customFormat="false" ht="15" hidden="false" customHeight="false" outlineLevel="0" collapsed="false">
      <c r="A513" s="282"/>
      <c r="B513" s="91"/>
      <c r="C513" s="323" t="s">
        <v>437</v>
      </c>
      <c r="D513" s="284"/>
      <c r="E513" s="285"/>
      <c r="F513" s="286"/>
      <c r="G513" s="287"/>
    </row>
    <row r="514" customFormat="false" ht="102" hidden="false" customHeight="false" outlineLevel="0" collapsed="false">
      <c r="A514" s="282"/>
      <c r="B514" s="91"/>
      <c r="C514" s="323" t="s">
        <v>438</v>
      </c>
      <c r="D514" s="284"/>
      <c r="E514" s="285"/>
      <c r="F514" s="286"/>
      <c r="G514" s="287"/>
    </row>
    <row r="515" customFormat="false" ht="102" hidden="false" customHeight="false" outlineLevel="0" collapsed="false">
      <c r="A515" s="282"/>
      <c r="B515" s="91"/>
      <c r="C515" s="323" t="s">
        <v>439</v>
      </c>
      <c r="D515" s="284"/>
      <c r="E515" s="285"/>
      <c r="F515" s="286"/>
      <c r="G515" s="287"/>
    </row>
    <row r="516" customFormat="false" ht="63.75" hidden="false" customHeight="false" outlineLevel="0" collapsed="false">
      <c r="A516" s="282"/>
      <c r="B516" s="91"/>
      <c r="C516" s="323" t="s">
        <v>440</v>
      </c>
      <c r="D516" s="284"/>
      <c r="E516" s="285"/>
      <c r="F516" s="286"/>
      <c r="G516" s="287"/>
    </row>
    <row r="517" customFormat="false" ht="89.25" hidden="false" customHeight="false" outlineLevel="0" collapsed="false">
      <c r="A517" s="282"/>
      <c r="B517" s="91"/>
      <c r="C517" s="323" t="s">
        <v>441</v>
      </c>
      <c r="D517" s="284"/>
      <c r="E517" s="285"/>
      <c r="F517" s="286"/>
      <c r="G517" s="287"/>
    </row>
    <row r="518" customFormat="false" ht="63.75" hidden="false" customHeight="false" outlineLevel="0" collapsed="false">
      <c r="A518" s="282"/>
      <c r="B518" s="91"/>
      <c r="C518" s="323" t="s">
        <v>442</v>
      </c>
      <c r="D518" s="284"/>
      <c r="E518" s="285"/>
      <c r="F518" s="286"/>
      <c r="G518" s="287"/>
    </row>
    <row r="519" customFormat="false" ht="89.25" hidden="false" customHeight="false" outlineLevel="0" collapsed="false">
      <c r="A519" s="282"/>
      <c r="B519" s="91"/>
      <c r="C519" s="323" t="s">
        <v>443</v>
      </c>
      <c r="D519" s="284"/>
      <c r="E519" s="285"/>
      <c r="F519" s="286"/>
      <c r="G519" s="287"/>
    </row>
    <row r="520" customFormat="false" ht="15" hidden="false" customHeight="false" outlineLevel="0" collapsed="false">
      <c r="A520" s="282"/>
      <c r="B520" s="91"/>
      <c r="C520" s="323" t="s">
        <v>209</v>
      </c>
      <c r="D520" s="284"/>
      <c r="E520" s="285"/>
      <c r="F520" s="286"/>
      <c r="G520" s="287"/>
    </row>
    <row r="521" customFormat="false" ht="15" hidden="false" customHeight="false" outlineLevel="0" collapsed="false">
      <c r="A521" s="282"/>
      <c r="B521" s="91"/>
      <c r="C521" s="324" t="s">
        <v>444</v>
      </c>
      <c r="D521" s="284"/>
      <c r="E521" s="285"/>
      <c r="F521" s="286"/>
      <c r="G521" s="287"/>
    </row>
    <row r="522" customFormat="false" ht="63.75" hidden="false" customHeight="false" outlineLevel="0" collapsed="false">
      <c r="A522" s="282"/>
      <c r="B522" s="91"/>
      <c r="C522" s="323" t="s">
        <v>445</v>
      </c>
      <c r="D522" s="284"/>
      <c r="E522" s="285"/>
      <c r="F522" s="286"/>
      <c r="G522" s="287"/>
    </row>
    <row r="523" customFormat="false" ht="38.25" hidden="false" customHeight="false" outlineLevel="0" collapsed="false">
      <c r="A523" s="282"/>
      <c r="B523" s="91"/>
      <c r="C523" s="323" t="s">
        <v>446</v>
      </c>
      <c r="D523" s="284"/>
      <c r="E523" s="285"/>
      <c r="F523" s="286"/>
      <c r="G523" s="287"/>
    </row>
    <row r="524" customFormat="false" ht="15" hidden="false" customHeight="false" outlineLevel="0" collapsed="false">
      <c r="A524" s="282"/>
      <c r="B524" s="91"/>
      <c r="C524" s="323" t="s">
        <v>447</v>
      </c>
      <c r="D524" s="284"/>
      <c r="E524" s="285"/>
      <c r="F524" s="286"/>
      <c r="G524" s="287"/>
    </row>
    <row r="525" customFormat="false" ht="25.5" hidden="false" customHeight="false" outlineLevel="0" collapsed="false">
      <c r="A525" s="282"/>
      <c r="B525" s="91"/>
      <c r="C525" s="323" t="s">
        <v>448</v>
      </c>
      <c r="D525" s="284"/>
      <c r="E525" s="285"/>
      <c r="F525" s="286"/>
      <c r="G525" s="287"/>
    </row>
    <row r="526" customFormat="false" ht="25.5" hidden="false" customHeight="false" outlineLevel="0" collapsed="false">
      <c r="A526" s="282"/>
      <c r="B526" s="91"/>
      <c r="C526" s="323" t="s">
        <v>449</v>
      </c>
      <c r="D526" s="284"/>
      <c r="E526" s="285"/>
      <c r="F526" s="286"/>
      <c r="G526" s="287"/>
    </row>
    <row r="527" customFormat="false" ht="25.5" hidden="false" customHeight="false" outlineLevel="0" collapsed="false">
      <c r="A527" s="282"/>
      <c r="B527" s="91"/>
      <c r="C527" s="323" t="s">
        <v>450</v>
      </c>
      <c r="D527" s="284"/>
      <c r="E527" s="285"/>
      <c r="F527" s="286"/>
      <c r="G527" s="287"/>
    </row>
    <row r="528" customFormat="false" ht="25.5" hidden="false" customHeight="false" outlineLevel="0" collapsed="false">
      <c r="A528" s="282"/>
      <c r="B528" s="91"/>
      <c r="C528" s="323" t="s">
        <v>451</v>
      </c>
      <c r="D528" s="284"/>
      <c r="E528" s="285"/>
      <c r="F528" s="286"/>
      <c r="G528" s="287"/>
    </row>
    <row r="529" customFormat="false" ht="25.5" hidden="false" customHeight="false" outlineLevel="0" collapsed="false">
      <c r="A529" s="282"/>
      <c r="B529" s="91"/>
      <c r="C529" s="323" t="s">
        <v>452</v>
      </c>
      <c r="D529" s="284"/>
      <c r="E529" s="285"/>
      <c r="F529" s="286"/>
      <c r="G529" s="287"/>
    </row>
    <row r="530" customFormat="false" ht="38.25" hidden="false" customHeight="false" outlineLevel="0" collapsed="false">
      <c r="A530" s="282"/>
      <c r="B530" s="91"/>
      <c r="C530" s="323" t="s">
        <v>453</v>
      </c>
      <c r="D530" s="284"/>
      <c r="E530" s="285"/>
      <c r="F530" s="286"/>
      <c r="G530" s="287"/>
    </row>
    <row r="531" customFormat="false" ht="15" hidden="false" customHeight="false" outlineLevel="0" collapsed="false">
      <c r="A531" s="282"/>
      <c r="B531" s="91"/>
      <c r="C531" s="323" t="s">
        <v>454</v>
      </c>
      <c r="D531" s="284"/>
      <c r="E531" s="285"/>
      <c r="F531" s="286"/>
      <c r="G531" s="287"/>
    </row>
    <row r="532" customFormat="false" ht="15" hidden="false" customHeight="false" outlineLevel="0" collapsed="false">
      <c r="A532" s="282"/>
      <c r="B532" s="91"/>
      <c r="C532" s="323" t="s">
        <v>455</v>
      </c>
      <c r="D532" s="284"/>
      <c r="E532" s="285"/>
      <c r="F532" s="286"/>
      <c r="G532" s="287"/>
    </row>
    <row r="533" customFormat="false" ht="25.5" hidden="false" customHeight="false" outlineLevel="0" collapsed="false">
      <c r="A533" s="282"/>
      <c r="B533" s="91"/>
      <c r="C533" s="323" t="s">
        <v>456</v>
      </c>
      <c r="D533" s="284"/>
      <c r="E533" s="285"/>
      <c r="F533" s="286"/>
      <c r="G533" s="287"/>
    </row>
    <row r="534" customFormat="false" ht="15" hidden="false" customHeight="false" outlineLevel="0" collapsed="false">
      <c r="A534" s="282"/>
      <c r="B534" s="91"/>
      <c r="C534" s="324" t="s">
        <v>457</v>
      </c>
      <c r="D534" s="284"/>
      <c r="E534" s="285"/>
      <c r="F534" s="286"/>
      <c r="G534" s="287"/>
    </row>
    <row r="535" customFormat="false" ht="63.75" hidden="false" customHeight="false" outlineLevel="0" collapsed="false">
      <c r="A535" s="282"/>
      <c r="B535" s="91"/>
      <c r="C535" s="323" t="s">
        <v>458</v>
      </c>
      <c r="D535" s="284"/>
      <c r="E535" s="285"/>
      <c r="F535" s="286"/>
      <c r="G535" s="287"/>
    </row>
    <row r="536" customFormat="false" ht="63.75" hidden="false" customHeight="false" outlineLevel="0" collapsed="false">
      <c r="A536" s="282"/>
      <c r="B536" s="91"/>
      <c r="C536" s="323" t="s">
        <v>459</v>
      </c>
      <c r="D536" s="284"/>
      <c r="E536" s="285"/>
      <c r="F536" s="286"/>
      <c r="G536" s="287"/>
    </row>
    <row r="537" customFormat="false" ht="38.25" hidden="false" customHeight="false" outlineLevel="0" collapsed="false">
      <c r="A537" s="282"/>
      <c r="B537" s="91"/>
      <c r="C537" s="325" t="s">
        <v>576</v>
      </c>
      <c r="D537" s="284"/>
      <c r="E537" s="285"/>
      <c r="F537" s="286"/>
      <c r="G537" s="287"/>
    </row>
    <row r="538" customFormat="false" ht="51" hidden="false" customHeight="false" outlineLevel="0" collapsed="false">
      <c r="A538" s="282"/>
      <c r="B538" s="91"/>
      <c r="C538" s="323" t="s">
        <v>461</v>
      </c>
      <c r="D538" s="284"/>
      <c r="E538" s="285"/>
      <c r="F538" s="286"/>
      <c r="G538" s="287"/>
    </row>
    <row r="539" customFormat="false" ht="15" hidden="false" customHeight="false" outlineLevel="0" collapsed="false">
      <c r="A539" s="282"/>
      <c r="B539" s="91"/>
      <c r="C539" s="324" t="s">
        <v>462</v>
      </c>
      <c r="D539" s="284"/>
      <c r="E539" s="285"/>
      <c r="F539" s="286"/>
      <c r="G539" s="287"/>
    </row>
    <row r="540" customFormat="false" ht="25.5" hidden="false" customHeight="false" outlineLevel="0" collapsed="false">
      <c r="A540" s="282"/>
      <c r="B540" s="91"/>
      <c r="C540" s="323" t="s">
        <v>463</v>
      </c>
      <c r="D540" s="284"/>
      <c r="E540" s="285"/>
      <c r="F540" s="286"/>
      <c r="G540" s="287"/>
    </row>
    <row r="541" customFormat="false" ht="15" hidden="false" customHeight="false" outlineLevel="0" collapsed="false">
      <c r="A541" s="282"/>
      <c r="B541" s="91"/>
      <c r="C541" s="323" t="s">
        <v>464</v>
      </c>
      <c r="D541" s="284"/>
      <c r="E541" s="285"/>
      <c r="F541" s="286"/>
      <c r="G541" s="287"/>
    </row>
    <row r="542" customFormat="false" ht="15" hidden="false" customHeight="false" outlineLevel="0" collapsed="false">
      <c r="A542" s="282"/>
      <c r="B542" s="91"/>
      <c r="C542" s="323" t="s">
        <v>465</v>
      </c>
      <c r="D542" s="284"/>
      <c r="E542" s="285"/>
      <c r="F542" s="286"/>
      <c r="G542" s="287"/>
    </row>
    <row r="543" customFormat="false" ht="15" hidden="false" customHeight="false" outlineLevel="0" collapsed="false">
      <c r="A543" s="282"/>
      <c r="B543" s="91"/>
      <c r="C543" s="323" t="s">
        <v>466</v>
      </c>
      <c r="D543" s="284"/>
      <c r="E543" s="285"/>
      <c r="F543" s="286"/>
      <c r="G543" s="287"/>
    </row>
    <row r="544" customFormat="false" ht="15" hidden="false" customHeight="false" outlineLevel="0" collapsed="false">
      <c r="A544" s="282"/>
      <c r="B544" s="91"/>
      <c r="C544" s="323" t="s">
        <v>467</v>
      </c>
      <c r="D544" s="284"/>
      <c r="E544" s="285"/>
      <c r="F544" s="286"/>
      <c r="G544" s="287"/>
    </row>
    <row r="545" customFormat="false" ht="15" hidden="false" customHeight="false" outlineLevel="0" collapsed="false">
      <c r="A545" s="282"/>
      <c r="B545" s="91"/>
      <c r="C545" s="323" t="s">
        <v>468</v>
      </c>
      <c r="D545" s="284"/>
      <c r="E545" s="285"/>
      <c r="F545" s="286"/>
      <c r="G545" s="287"/>
    </row>
    <row r="546" customFormat="false" ht="15" hidden="false" customHeight="false" outlineLevel="0" collapsed="false">
      <c r="A546" s="282"/>
      <c r="B546" s="91"/>
      <c r="C546" s="323" t="s">
        <v>469</v>
      </c>
      <c r="D546" s="284"/>
      <c r="E546" s="285"/>
      <c r="F546" s="286"/>
      <c r="G546" s="287"/>
    </row>
    <row r="547" customFormat="false" ht="25.5" hidden="false" customHeight="false" outlineLevel="0" collapsed="false">
      <c r="A547" s="282"/>
      <c r="B547" s="91"/>
      <c r="C547" s="323" t="s">
        <v>470</v>
      </c>
      <c r="D547" s="284"/>
      <c r="E547" s="285"/>
      <c r="F547" s="286"/>
      <c r="G547" s="287"/>
    </row>
    <row r="548" customFormat="false" ht="38.25" hidden="false" customHeight="false" outlineLevel="0" collapsed="false">
      <c r="A548" s="282"/>
      <c r="B548" s="91"/>
      <c r="C548" s="323" t="s">
        <v>471</v>
      </c>
      <c r="D548" s="284"/>
      <c r="E548" s="285"/>
      <c r="F548" s="286"/>
      <c r="G548" s="287"/>
    </row>
    <row r="549" customFormat="false" ht="38.25" hidden="false" customHeight="false" outlineLevel="0" collapsed="false">
      <c r="A549" s="282"/>
      <c r="B549" s="91"/>
      <c r="C549" s="323" t="s">
        <v>472</v>
      </c>
      <c r="D549" s="284"/>
      <c r="E549" s="285"/>
      <c r="F549" s="286"/>
      <c r="G549" s="287"/>
    </row>
    <row r="550" customFormat="false" ht="38.25" hidden="false" customHeight="false" outlineLevel="0" collapsed="false">
      <c r="A550" s="282"/>
      <c r="B550" s="91"/>
      <c r="C550" s="323" t="s">
        <v>473</v>
      </c>
      <c r="D550" s="284"/>
      <c r="E550" s="285"/>
      <c r="F550" s="286"/>
      <c r="G550" s="287"/>
    </row>
    <row r="551" customFormat="false" ht="15" hidden="false" customHeight="false" outlineLevel="0" collapsed="false">
      <c r="A551" s="282"/>
      <c r="B551" s="91"/>
      <c r="C551" s="323"/>
      <c r="D551" s="284"/>
      <c r="E551" s="285"/>
      <c r="F551" s="286"/>
      <c r="G551" s="287"/>
    </row>
    <row r="552" customFormat="false" ht="15" hidden="false" customHeight="false" outlineLevel="0" collapsed="false">
      <c r="A552" s="282"/>
      <c r="B552" s="91"/>
      <c r="C552" s="324" t="s">
        <v>474</v>
      </c>
      <c r="D552" s="284"/>
      <c r="E552" s="285"/>
      <c r="F552" s="286"/>
      <c r="G552" s="287"/>
    </row>
    <row r="553" customFormat="false" ht="38.25" hidden="false" customHeight="false" outlineLevel="0" collapsed="false">
      <c r="A553" s="282"/>
      <c r="B553" s="91"/>
      <c r="C553" s="323" t="s">
        <v>475</v>
      </c>
      <c r="D553" s="284"/>
      <c r="E553" s="285"/>
      <c r="F553" s="286"/>
      <c r="G553" s="287"/>
    </row>
    <row r="554" customFormat="false" ht="38.25" hidden="false" customHeight="false" outlineLevel="0" collapsed="false">
      <c r="A554" s="282"/>
      <c r="B554" s="91"/>
      <c r="C554" s="323" t="s">
        <v>476</v>
      </c>
      <c r="D554" s="284"/>
      <c r="E554" s="285"/>
      <c r="F554" s="286"/>
      <c r="G554" s="287"/>
    </row>
    <row r="555" customFormat="false" ht="38.25" hidden="false" customHeight="false" outlineLevel="0" collapsed="false">
      <c r="A555" s="282"/>
      <c r="B555" s="91"/>
      <c r="C555" s="323" t="s">
        <v>477</v>
      </c>
      <c r="D555" s="284"/>
      <c r="E555" s="285"/>
      <c r="F555" s="286"/>
      <c r="G555" s="287"/>
    </row>
    <row r="556" customFormat="false" ht="25.5" hidden="false" customHeight="false" outlineLevel="0" collapsed="false">
      <c r="A556" s="282"/>
      <c r="B556" s="91"/>
      <c r="C556" s="323" t="s">
        <v>478</v>
      </c>
      <c r="D556" s="284"/>
      <c r="E556" s="285"/>
      <c r="F556" s="286"/>
      <c r="G556" s="287"/>
    </row>
    <row r="557" customFormat="false" ht="25.5" hidden="false" customHeight="false" outlineLevel="0" collapsed="false">
      <c r="A557" s="282"/>
      <c r="B557" s="91"/>
      <c r="C557" s="323" t="s">
        <v>479</v>
      </c>
      <c r="D557" s="284"/>
      <c r="E557" s="285"/>
      <c r="F557" s="286"/>
      <c r="G557" s="287"/>
    </row>
    <row r="558" customFormat="false" ht="15" hidden="false" customHeight="false" outlineLevel="0" collapsed="false">
      <c r="A558" s="282"/>
      <c r="B558" s="91"/>
      <c r="C558" s="323" t="s">
        <v>480</v>
      </c>
      <c r="D558" s="284"/>
      <c r="E558" s="285"/>
      <c r="F558" s="286"/>
      <c r="G558" s="287"/>
    </row>
    <row r="559" customFormat="false" ht="15" hidden="false" customHeight="false" outlineLevel="0" collapsed="false">
      <c r="A559" s="282"/>
      <c r="B559" s="91"/>
      <c r="C559" s="323" t="s">
        <v>481</v>
      </c>
      <c r="D559" s="284"/>
      <c r="E559" s="285"/>
      <c r="F559" s="286"/>
      <c r="G559" s="287"/>
    </row>
    <row r="560" customFormat="false" ht="15" hidden="false" customHeight="false" outlineLevel="0" collapsed="false">
      <c r="A560" s="282"/>
      <c r="B560" s="91"/>
      <c r="C560" s="323" t="s">
        <v>482</v>
      </c>
      <c r="D560" s="284"/>
      <c r="E560" s="285"/>
      <c r="F560" s="286"/>
      <c r="G560" s="287"/>
    </row>
    <row r="561" customFormat="false" ht="15" hidden="false" customHeight="false" outlineLevel="0" collapsed="false">
      <c r="A561" s="282"/>
      <c r="B561" s="91"/>
      <c r="C561" s="323" t="s">
        <v>483</v>
      </c>
      <c r="D561" s="284"/>
      <c r="E561" s="285"/>
      <c r="F561" s="286"/>
      <c r="G561" s="287"/>
    </row>
    <row r="562" customFormat="false" ht="25.5" hidden="false" customHeight="false" outlineLevel="0" collapsed="false">
      <c r="A562" s="282"/>
      <c r="B562" s="91"/>
      <c r="C562" s="323" t="s">
        <v>484</v>
      </c>
      <c r="D562" s="284"/>
      <c r="E562" s="285"/>
      <c r="F562" s="286"/>
      <c r="G562" s="287"/>
    </row>
    <row r="563" customFormat="false" ht="15" hidden="false" customHeight="false" outlineLevel="0" collapsed="false">
      <c r="A563" s="282"/>
      <c r="B563" s="91"/>
      <c r="C563" s="323" t="s">
        <v>485</v>
      </c>
      <c r="D563" s="284"/>
      <c r="E563" s="285"/>
      <c r="F563" s="286"/>
      <c r="G563" s="287"/>
    </row>
    <row r="564" customFormat="false" ht="15" hidden="false" customHeight="false" outlineLevel="0" collapsed="false">
      <c r="A564" s="281" t="s">
        <v>486</v>
      </c>
      <c r="B564" s="45" t="s">
        <v>18</v>
      </c>
      <c r="C564" s="326" t="s">
        <v>487</v>
      </c>
      <c r="D564" s="236" t="s">
        <v>20</v>
      </c>
      <c r="E564" s="237"/>
      <c r="F564" s="238"/>
      <c r="G564" s="239" t="n">
        <f aca="false">E564*F564</f>
        <v>0</v>
      </c>
    </row>
    <row r="565" customFormat="false" ht="15" hidden="false" customHeight="false" outlineLevel="0" collapsed="false">
      <c r="A565" s="282"/>
      <c r="B565" s="91"/>
      <c r="C565" s="327" t="s">
        <v>488</v>
      </c>
      <c r="D565" s="249"/>
      <c r="E565" s="248" t="n">
        <v>1</v>
      </c>
      <c r="F565" s="316"/>
      <c r="G565" s="316" t="n">
        <f aca="false">E565*F565</f>
        <v>0</v>
      </c>
    </row>
    <row r="566" customFormat="false" ht="15" hidden="false" customHeight="false" outlineLevel="0" collapsed="false">
      <c r="A566" s="281" t="s">
        <v>489</v>
      </c>
      <c r="B566" s="45" t="s">
        <v>18</v>
      </c>
      <c r="C566" s="328" t="s">
        <v>203</v>
      </c>
      <c r="D566" s="236" t="s">
        <v>20</v>
      </c>
      <c r="E566" s="237"/>
      <c r="F566" s="238"/>
      <c r="G566" s="239" t="n">
        <f aca="false">E566*F566</f>
        <v>0</v>
      </c>
    </row>
    <row r="567" customFormat="false" ht="15" hidden="false" customHeight="false" outlineLevel="0" collapsed="false">
      <c r="A567" s="282"/>
      <c r="B567" s="329"/>
      <c r="C567" s="327" t="s">
        <v>113</v>
      </c>
      <c r="D567" s="249"/>
      <c r="E567" s="248" t="n">
        <v>1</v>
      </c>
      <c r="F567" s="316"/>
      <c r="G567" s="316" t="n">
        <f aca="false">E567*F567</f>
        <v>0</v>
      </c>
    </row>
    <row r="568" customFormat="false" ht="51" hidden="false" customHeight="false" outlineLevel="0" collapsed="false">
      <c r="A568" s="282"/>
      <c r="B568" s="329"/>
      <c r="C568" s="327" t="s">
        <v>114</v>
      </c>
      <c r="D568" s="249"/>
      <c r="E568" s="248"/>
      <c r="F568" s="243"/>
      <c r="G568" s="244"/>
    </row>
    <row r="569" customFormat="false" ht="25.5" hidden="false" customHeight="false" outlineLevel="0" collapsed="false">
      <c r="A569" s="282"/>
      <c r="B569" s="329"/>
      <c r="C569" s="327" t="s">
        <v>115</v>
      </c>
      <c r="D569" s="249"/>
      <c r="E569" s="248"/>
      <c r="F569" s="243"/>
      <c r="G569" s="244"/>
    </row>
    <row r="570" customFormat="false" ht="25.5" hidden="false" customHeight="false" outlineLevel="0" collapsed="false">
      <c r="A570" s="282"/>
      <c r="B570" s="91"/>
      <c r="C570" s="327" t="s">
        <v>116</v>
      </c>
      <c r="D570" s="249"/>
      <c r="E570" s="248"/>
      <c r="F570" s="243"/>
      <c r="G570" s="244"/>
    </row>
    <row r="571" customFormat="false" ht="38.25" hidden="false" customHeight="false" outlineLevel="0" collapsed="false">
      <c r="A571" s="282"/>
      <c r="B571" s="329"/>
      <c r="C571" s="327" t="s">
        <v>117</v>
      </c>
      <c r="D571" s="249"/>
      <c r="E571" s="248"/>
      <c r="F571" s="243"/>
      <c r="G571" s="244"/>
    </row>
    <row r="572" customFormat="false" ht="38.25" hidden="false" customHeight="false" outlineLevel="0" collapsed="false">
      <c r="A572" s="282"/>
      <c r="B572" s="329"/>
      <c r="C572" s="327" t="s">
        <v>118</v>
      </c>
      <c r="D572" s="249"/>
      <c r="E572" s="248"/>
      <c r="F572" s="243"/>
      <c r="G572" s="244"/>
    </row>
    <row r="573" customFormat="false" ht="127.5" hidden="false" customHeight="false" outlineLevel="0" collapsed="false">
      <c r="A573" s="282"/>
      <c r="B573" s="329"/>
      <c r="C573" s="327" t="s">
        <v>119</v>
      </c>
      <c r="D573" s="249"/>
      <c r="E573" s="248"/>
      <c r="F573" s="243"/>
      <c r="G573" s="244"/>
    </row>
    <row r="574" customFormat="false" ht="15" hidden="false" customHeight="false" outlineLevel="0" collapsed="false">
      <c r="A574" s="282"/>
      <c r="B574" s="329"/>
      <c r="C574" s="327" t="s">
        <v>120</v>
      </c>
      <c r="D574" s="249"/>
      <c r="E574" s="248"/>
      <c r="F574" s="243"/>
      <c r="G574" s="244"/>
    </row>
    <row r="575" customFormat="false" ht="38.25" hidden="false" customHeight="false" outlineLevel="0" collapsed="false">
      <c r="A575" s="282"/>
      <c r="B575" s="329"/>
      <c r="C575" s="327" t="s">
        <v>121</v>
      </c>
      <c r="D575" s="249"/>
      <c r="E575" s="248"/>
      <c r="F575" s="243"/>
      <c r="G575" s="244"/>
    </row>
    <row r="576" customFormat="false" ht="37.45" hidden="false" customHeight="false" outlineLevel="0" collapsed="false">
      <c r="A576" s="282"/>
      <c r="B576" s="329"/>
      <c r="C576" s="327" t="s">
        <v>577</v>
      </c>
      <c r="D576" s="249"/>
      <c r="E576" s="248"/>
      <c r="F576" s="243"/>
      <c r="G576" s="244"/>
    </row>
    <row r="577" customFormat="false" ht="15" hidden="false" customHeight="false" outlineLevel="0" collapsed="false">
      <c r="A577" s="282"/>
      <c r="B577" s="329"/>
      <c r="C577" s="327" t="s">
        <v>123</v>
      </c>
      <c r="D577" s="249"/>
      <c r="E577" s="248"/>
      <c r="F577" s="243"/>
      <c r="G577" s="244"/>
    </row>
    <row r="578" customFormat="false" ht="49.45" hidden="false" customHeight="false" outlineLevel="0" collapsed="false">
      <c r="A578" s="282"/>
      <c r="B578" s="329"/>
      <c r="C578" s="327" t="s">
        <v>578</v>
      </c>
      <c r="D578" s="249"/>
      <c r="E578" s="248"/>
      <c r="F578" s="243"/>
      <c r="G578" s="244"/>
    </row>
    <row r="579" customFormat="false" ht="25.5" hidden="false" customHeight="false" outlineLevel="0" collapsed="false">
      <c r="A579" s="282"/>
      <c r="B579" s="329"/>
      <c r="C579" s="327" t="s">
        <v>125</v>
      </c>
      <c r="D579" s="249"/>
      <c r="E579" s="248"/>
      <c r="F579" s="243"/>
      <c r="G579" s="244"/>
    </row>
    <row r="580" customFormat="false" ht="63.75" hidden="false" customHeight="false" outlineLevel="0" collapsed="false">
      <c r="A580" s="282"/>
      <c r="B580" s="329"/>
      <c r="C580" s="327" t="s">
        <v>126</v>
      </c>
      <c r="D580" s="249"/>
      <c r="E580" s="248"/>
      <c r="F580" s="243"/>
      <c r="G580" s="244"/>
    </row>
    <row r="581" customFormat="false" ht="51" hidden="false" customHeight="false" outlineLevel="0" collapsed="false">
      <c r="A581" s="282"/>
      <c r="B581" s="329"/>
      <c r="C581" s="327" t="s">
        <v>127</v>
      </c>
      <c r="D581" s="249"/>
      <c r="E581" s="248"/>
      <c r="F581" s="243"/>
      <c r="G581" s="244"/>
    </row>
    <row r="582" customFormat="false" ht="38.25" hidden="false" customHeight="false" outlineLevel="0" collapsed="false">
      <c r="A582" s="282"/>
      <c r="B582" s="329"/>
      <c r="C582" s="327" t="s">
        <v>128</v>
      </c>
      <c r="D582" s="249"/>
      <c r="E582" s="248"/>
      <c r="F582" s="243"/>
      <c r="G582" s="244"/>
    </row>
    <row r="583" customFormat="false" ht="15" hidden="false" customHeight="false" outlineLevel="0" collapsed="false">
      <c r="A583" s="282"/>
      <c r="B583" s="329"/>
      <c r="C583" s="327" t="s">
        <v>129</v>
      </c>
      <c r="D583" s="249"/>
      <c r="E583" s="248"/>
      <c r="F583" s="243"/>
      <c r="G583" s="244"/>
    </row>
    <row r="584" customFormat="false" ht="15" hidden="false" customHeight="false" outlineLevel="0" collapsed="false">
      <c r="A584" s="282"/>
      <c r="B584" s="329"/>
      <c r="C584" s="327" t="str">
        <f aca="false">C585</f>
        <v>- Prioridade 2 -Média Gravidade Esquema 24x7</v>
      </c>
      <c r="D584" s="249"/>
      <c r="E584" s="248"/>
      <c r="F584" s="243"/>
      <c r="G584" s="244"/>
    </row>
    <row r="585" customFormat="false" ht="18.75" hidden="false" customHeight="true" outlineLevel="0" collapsed="false">
      <c r="A585" s="282"/>
      <c r="B585" s="329"/>
      <c r="C585" s="327" t="s">
        <v>131</v>
      </c>
      <c r="D585" s="249"/>
      <c r="E585" s="248"/>
      <c r="F585" s="243"/>
      <c r="G585" s="244"/>
    </row>
    <row r="586" customFormat="false" ht="15" hidden="false" customHeight="false" outlineLevel="0" collapsed="false">
      <c r="A586" s="282"/>
      <c r="B586" s="329"/>
      <c r="C586" s="327" t="s">
        <v>132</v>
      </c>
      <c r="D586" s="249"/>
      <c r="E586" s="248"/>
      <c r="F586" s="243"/>
      <c r="G586" s="244"/>
    </row>
    <row r="587" customFormat="false" ht="17.25" hidden="false" customHeight="true" outlineLevel="0" collapsed="false">
      <c r="A587" s="282"/>
      <c r="B587" s="329"/>
      <c r="C587" s="327" t="s">
        <v>133</v>
      </c>
      <c r="D587" s="249"/>
      <c r="E587" s="248"/>
      <c r="F587" s="243"/>
      <c r="G587" s="244"/>
    </row>
    <row r="588" customFormat="false" ht="127.5" hidden="false" customHeight="false" outlineLevel="0" collapsed="false">
      <c r="A588" s="282"/>
      <c r="B588" s="329"/>
      <c r="C588" s="327" t="s">
        <v>134</v>
      </c>
      <c r="D588" s="249"/>
      <c r="E588" s="248"/>
      <c r="F588" s="243"/>
      <c r="G588" s="244"/>
    </row>
    <row r="589" customFormat="false" ht="15" hidden="false" customHeight="false" outlineLevel="0" collapsed="false">
      <c r="A589" s="282"/>
      <c r="B589" s="329"/>
      <c r="C589" s="327" t="s">
        <v>135</v>
      </c>
      <c r="D589" s="249"/>
      <c r="E589" s="248"/>
      <c r="F589" s="243"/>
      <c r="G589" s="244"/>
    </row>
    <row r="590" customFormat="false" ht="76.5" hidden="false" customHeight="false" outlineLevel="0" collapsed="false">
      <c r="A590" s="282"/>
      <c r="B590" s="329"/>
      <c r="C590" s="327" t="s">
        <v>136</v>
      </c>
      <c r="D590" s="249"/>
      <c r="E590" s="248"/>
      <c r="F590" s="243"/>
      <c r="G590" s="244"/>
    </row>
    <row r="591" customFormat="false" ht="15" hidden="false" customHeight="false" outlineLevel="0" collapsed="false">
      <c r="A591" s="282"/>
      <c r="B591" s="329"/>
      <c r="C591" s="327" t="s">
        <v>137</v>
      </c>
      <c r="D591" s="249"/>
      <c r="E591" s="248"/>
      <c r="F591" s="243"/>
      <c r="G591" s="244"/>
    </row>
    <row r="592" customFormat="false" ht="89.25" hidden="false" customHeight="false" outlineLevel="0" collapsed="false">
      <c r="A592" s="282"/>
      <c r="B592" s="329"/>
      <c r="C592" s="327" t="s">
        <v>138</v>
      </c>
      <c r="D592" s="249"/>
      <c r="E592" s="248"/>
      <c r="F592" s="243"/>
      <c r="G592" s="244"/>
    </row>
    <row r="593" customFormat="false" ht="25.5" hidden="false" customHeight="false" outlineLevel="0" collapsed="false">
      <c r="A593" s="282"/>
      <c r="B593" s="329"/>
      <c r="C593" s="327" t="s">
        <v>139</v>
      </c>
      <c r="D593" s="249"/>
      <c r="E593" s="248"/>
      <c r="F593" s="243"/>
      <c r="G593" s="244"/>
    </row>
    <row r="594" customFormat="false" ht="15" hidden="false" customHeight="false" outlineLevel="0" collapsed="false">
      <c r="A594" s="282"/>
      <c r="B594" s="329"/>
      <c r="C594" s="327" t="s">
        <v>140</v>
      </c>
      <c r="D594" s="249"/>
      <c r="E594" s="248"/>
      <c r="F594" s="243"/>
      <c r="G594" s="244"/>
    </row>
    <row r="595" customFormat="false" ht="51" hidden="false" customHeight="false" outlineLevel="0" collapsed="false">
      <c r="A595" s="282"/>
      <c r="B595" s="329"/>
      <c r="C595" s="327" t="s">
        <v>141</v>
      </c>
      <c r="D595" s="249"/>
      <c r="E595" s="248"/>
      <c r="F595" s="243"/>
      <c r="G595" s="244"/>
    </row>
    <row r="596" customFormat="false" ht="15" hidden="false" customHeight="false" outlineLevel="0" collapsed="false">
      <c r="A596" s="282"/>
      <c r="B596" s="329"/>
      <c r="C596" s="327" t="s">
        <v>142</v>
      </c>
      <c r="D596" s="249"/>
      <c r="E596" s="248"/>
      <c r="F596" s="243"/>
      <c r="G596" s="244"/>
    </row>
    <row r="597" customFormat="false" ht="15" hidden="false" customHeight="false" outlineLevel="0" collapsed="false">
      <c r="A597" s="282"/>
      <c r="B597" s="329"/>
      <c r="C597" s="327" t="s">
        <v>143</v>
      </c>
      <c r="D597" s="249"/>
      <c r="E597" s="248"/>
      <c r="F597" s="243"/>
      <c r="G597" s="244"/>
    </row>
    <row r="598" customFormat="false" ht="15" hidden="false" customHeight="false" outlineLevel="0" collapsed="false">
      <c r="A598" s="282"/>
      <c r="B598" s="329"/>
      <c r="C598" s="327" t="s">
        <v>144</v>
      </c>
      <c r="D598" s="249"/>
      <c r="E598" s="248"/>
      <c r="F598" s="243"/>
      <c r="G598" s="244"/>
    </row>
    <row r="599" customFormat="false" ht="15" hidden="false" customHeight="false" outlineLevel="0" collapsed="false">
      <c r="A599" s="281" t="s">
        <v>492</v>
      </c>
      <c r="B599" s="45" t="s">
        <v>18</v>
      </c>
      <c r="C599" s="330" t="s">
        <v>493</v>
      </c>
      <c r="D599" s="236"/>
      <c r="E599" s="237"/>
      <c r="F599" s="238"/>
      <c r="G599" s="239" t="n">
        <f aca="false">E599*F599</f>
        <v>0</v>
      </c>
    </row>
    <row r="600" customFormat="false" ht="28.5" hidden="false" customHeight="true" outlineLevel="0" collapsed="false">
      <c r="A600" s="282"/>
      <c r="B600" s="91"/>
      <c r="C600" s="324" t="s">
        <v>494</v>
      </c>
      <c r="D600" s="284"/>
      <c r="E600" s="285"/>
      <c r="F600" s="286"/>
      <c r="G600" s="287"/>
    </row>
    <row r="601" customFormat="false" ht="15" hidden="false" customHeight="false" outlineLevel="0" collapsed="false">
      <c r="A601" s="282"/>
      <c r="B601" s="91"/>
      <c r="C601" s="323" t="s">
        <v>495</v>
      </c>
      <c r="D601" s="284"/>
      <c r="E601" s="285"/>
      <c r="F601" s="286"/>
      <c r="G601" s="287"/>
    </row>
    <row r="602" customFormat="false" ht="24.75" hidden="false" customHeight="true" outlineLevel="0" collapsed="false">
      <c r="A602" s="282"/>
      <c r="B602" s="91"/>
      <c r="C602" s="323" t="s">
        <v>496</v>
      </c>
      <c r="D602" s="284"/>
      <c r="E602" s="285"/>
      <c r="F602" s="286"/>
      <c r="G602" s="287"/>
    </row>
    <row r="603" customFormat="false" ht="15" hidden="false" customHeight="false" outlineLevel="0" collapsed="false">
      <c r="A603" s="282"/>
      <c r="B603" s="91"/>
      <c r="C603" s="323" t="s">
        <v>497</v>
      </c>
      <c r="D603" s="284"/>
      <c r="E603" s="285"/>
      <c r="F603" s="286"/>
      <c r="G603" s="287"/>
    </row>
    <row r="604" customFormat="false" ht="34.5" hidden="false" customHeight="true" outlineLevel="0" collapsed="false">
      <c r="A604" s="282"/>
      <c r="B604" s="91"/>
      <c r="C604" s="323" t="s">
        <v>498</v>
      </c>
      <c r="D604" s="284"/>
      <c r="E604" s="285"/>
      <c r="F604" s="286"/>
      <c r="G604" s="287"/>
    </row>
    <row r="605" customFormat="false" ht="25.5" hidden="false" customHeight="false" outlineLevel="0" collapsed="false">
      <c r="A605" s="282"/>
      <c r="B605" s="91"/>
      <c r="C605" s="324" t="s">
        <v>499</v>
      </c>
      <c r="D605" s="284"/>
      <c r="E605" s="285"/>
      <c r="F605" s="286"/>
      <c r="G605" s="287"/>
    </row>
    <row r="606" customFormat="false" ht="15" hidden="false" customHeight="false" outlineLevel="0" collapsed="false">
      <c r="A606" s="282"/>
      <c r="B606" s="91"/>
      <c r="C606" s="323" t="s">
        <v>495</v>
      </c>
      <c r="D606" s="284"/>
      <c r="E606" s="285"/>
      <c r="F606" s="286"/>
      <c r="G606" s="287"/>
    </row>
    <row r="607" customFormat="false" ht="15" hidden="false" customHeight="false" outlineLevel="0" collapsed="false">
      <c r="A607" s="282"/>
      <c r="B607" s="91"/>
      <c r="C607" s="323" t="s">
        <v>496</v>
      </c>
      <c r="D607" s="284"/>
      <c r="E607" s="285"/>
      <c r="F607" s="286"/>
      <c r="G607" s="287"/>
    </row>
    <row r="608" customFormat="false" ht="15" hidden="false" customHeight="false" outlineLevel="0" collapsed="false">
      <c r="A608" s="282"/>
      <c r="B608" s="91"/>
      <c r="C608" s="323" t="s">
        <v>497</v>
      </c>
      <c r="D608" s="284"/>
      <c r="E608" s="285"/>
      <c r="F608" s="286"/>
      <c r="G608" s="287"/>
    </row>
    <row r="609" customFormat="false" ht="25.5" hidden="false" customHeight="false" outlineLevel="0" collapsed="false">
      <c r="A609" s="282"/>
      <c r="B609" s="91"/>
      <c r="C609" s="323" t="s">
        <v>498</v>
      </c>
      <c r="D609" s="284"/>
      <c r="E609" s="285"/>
      <c r="F609" s="286"/>
      <c r="G609" s="287"/>
    </row>
    <row r="610" customFormat="false" ht="15" hidden="false" customHeight="false" outlineLevel="0" collapsed="false">
      <c r="A610" s="282"/>
      <c r="B610" s="91"/>
      <c r="C610" s="324" t="s">
        <v>500</v>
      </c>
      <c r="D610" s="284"/>
      <c r="E610" s="285"/>
      <c r="F610" s="286"/>
      <c r="G610" s="287"/>
    </row>
    <row r="611" customFormat="false" ht="15" hidden="false" customHeight="false" outlineLevel="0" collapsed="false">
      <c r="A611" s="282"/>
      <c r="B611" s="91"/>
      <c r="C611" s="323" t="s">
        <v>495</v>
      </c>
      <c r="D611" s="284"/>
      <c r="E611" s="285"/>
      <c r="F611" s="286"/>
      <c r="G611" s="287"/>
    </row>
    <row r="612" customFormat="false" ht="15" hidden="false" customHeight="false" outlineLevel="0" collapsed="false">
      <c r="A612" s="282"/>
      <c r="B612" s="91"/>
      <c r="C612" s="323" t="s">
        <v>496</v>
      </c>
      <c r="D612" s="284"/>
      <c r="E612" s="285"/>
      <c r="F612" s="286"/>
      <c r="G612" s="287"/>
    </row>
    <row r="613" customFormat="false" ht="15" hidden="false" customHeight="false" outlineLevel="0" collapsed="false">
      <c r="A613" s="282"/>
      <c r="B613" s="91"/>
      <c r="C613" s="323" t="s">
        <v>497</v>
      </c>
      <c r="D613" s="284"/>
      <c r="E613" s="285"/>
      <c r="F613" s="286"/>
      <c r="G613" s="287"/>
    </row>
    <row r="614" customFormat="false" ht="25.5" hidden="false" customHeight="false" outlineLevel="0" collapsed="false">
      <c r="A614" s="282"/>
      <c r="B614" s="91"/>
      <c r="C614" s="323" t="s">
        <v>498</v>
      </c>
      <c r="D614" s="284"/>
      <c r="E614" s="285"/>
      <c r="F614" s="286"/>
      <c r="G614" s="287"/>
    </row>
    <row r="615" customFormat="false" ht="25.5" hidden="false" customHeight="false" outlineLevel="0" collapsed="false">
      <c r="A615" s="282"/>
      <c r="B615" s="91"/>
      <c r="C615" s="324" t="s">
        <v>501</v>
      </c>
      <c r="D615" s="284"/>
      <c r="E615" s="285"/>
      <c r="F615" s="286"/>
      <c r="G615" s="287"/>
    </row>
    <row r="616" customFormat="false" ht="15" hidden="false" customHeight="false" outlineLevel="0" collapsed="false">
      <c r="A616" s="282"/>
      <c r="B616" s="91"/>
      <c r="C616" s="323" t="s">
        <v>495</v>
      </c>
      <c r="D616" s="284"/>
      <c r="E616" s="285"/>
      <c r="F616" s="286"/>
      <c r="G616" s="287"/>
    </row>
    <row r="617" customFormat="false" ht="15" hidden="false" customHeight="false" outlineLevel="0" collapsed="false">
      <c r="A617" s="282"/>
      <c r="B617" s="91"/>
      <c r="C617" s="323" t="s">
        <v>496</v>
      </c>
      <c r="D617" s="284"/>
      <c r="E617" s="285"/>
      <c r="F617" s="286"/>
      <c r="G617" s="287"/>
    </row>
    <row r="618" customFormat="false" ht="15" hidden="false" customHeight="false" outlineLevel="0" collapsed="false">
      <c r="A618" s="282"/>
      <c r="B618" s="91"/>
      <c r="C618" s="323" t="s">
        <v>497</v>
      </c>
      <c r="D618" s="284"/>
      <c r="E618" s="285"/>
      <c r="F618" s="286"/>
      <c r="G618" s="287"/>
    </row>
    <row r="619" customFormat="false" ht="25.5" hidden="false" customHeight="false" outlineLevel="0" collapsed="false">
      <c r="A619" s="282"/>
      <c r="B619" s="91"/>
      <c r="C619" s="323" t="s">
        <v>498</v>
      </c>
      <c r="D619" s="284"/>
      <c r="E619" s="285"/>
      <c r="F619" s="286"/>
      <c r="G619" s="287"/>
    </row>
    <row r="620" customFormat="false" ht="25.5" hidden="false" customHeight="false" outlineLevel="0" collapsed="false">
      <c r="A620" s="282"/>
      <c r="B620" s="91"/>
      <c r="C620" s="324" t="s">
        <v>502</v>
      </c>
      <c r="D620" s="284"/>
      <c r="E620" s="285"/>
      <c r="F620" s="286"/>
      <c r="G620" s="287"/>
    </row>
    <row r="621" customFormat="false" ht="15" hidden="false" customHeight="false" outlineLevel="0" collapsed="false">
      <c r="A621" s="282"/>
      <c r="B621" s="91"/>
      <c r="C621" s="323" t="s">
        <v>503</v>
      </c>
      <c r="D621" s="284"/>
      <c r="E621" s="285"/>
      <c r="F621" s="286"/>
      <c r="G621" s="287"/>
    </row>
    <row r="622" customFormat="false" ht="15" hidden="false" customHeight="false" outlineLevel="0" collapsed="false">
      <c r="A622" s="282"/>
      <c r="B622" s="91"/>
      <c r="C622" s="323" t="s">
        <v>504</v>
      </c>
      <c r="D622" s="284"/>
      <c r="E622" s="285"/>
      <c r="F622" s="286"/>
      <c r="G622" s="287"/>
    </row>
    <row r="623" customFormat="false" ht="25.5" hidden="false" customHeight="false" outlineLevel="0" collapsed="false">
      <c r="A623" s="282"/>
      <c r="B623" s="91"/>
      <c r="C623" s="323" t="s">
        <v>498</v>
      </c>
      <c r="D623" s="284"/>
      <c r="E623" s="285"/>
      <c r="F623" s="286"/>
      <c r="G623" s="287"/>
    </row>
    <row r="624" customFormat="false" ht="15" hidden="false" customHeight="false" outlineLevel="0" collapsed="false">
      <c r="A624" s="282"/>
      <c r="B624" s="91"/>
      <c r="C624" s="323" t="s">
        <v>496</v>
      </c>
      <c r="D624" s="284"/>
      <c r="E624" s="285"/>
      <c r="F624" s="286"/>
      <c r="G624" s="287"/>
    </row>
    <row r="625" customFormat="false" ht="15" hidden="false" customHeight="false" outlineLevel="0" collapsed="false">
      <c r="A625" s="282"/>
      <c r="B625" s="91"/>
      <c r="C625" s="323" t="s">
        <v>505</v>
      </c>
      <c r="D625" s="284"/>
      <c r="E625" s="285"/>
      <c r="F625" s="286"/>
      <c r="G625" s="287"/>
    </row>
    <row r="626" customFormat="false" ht="25.5" hidden="false" customHeight="false" outlineLevel="0" collapsed="false">
      <c r="A626" s="282"/>
      <c r="B626" s="91"/>
      <c r="C626" s="324" t="s">
        <v>506</v>
      </c>
      <c r="D626" s="284"/>
      <c r="E626" s="285"/>
      <c r="F626" s="286"/>
      <c r="G626" s="287"/>
    </row>
    <row r="627" customFormat="false" ht="15" hidden="false" customHeight="false" outlineLevel="0" collapsed="false">
      <c r="A627" s="282"/>
      <c r="B627" s="91"/>
      <c r="C627" s="323" t="s">
        <v>507</v>
      </c>
      <c r="D627" s="284"/>
      <c r="E627" s="285"/>
      <c r="F627" s="286"/>
      <c r="G627" s="287"/>
    </row>
    <row r="628" customFormat="false" ht="15" hidden="false" customHeight="false" outlineLevel="0" collapsed="false">
      <c r="A628" s="282"/>
      <c r="B628" s="91"/>
      <c r="C628" s="323" t="s">
        <v>504</v>
      </c>
      <c r="D628" s="284"/>
      <c r="E628" s="285"/>
      <c r="F628" s="286"/>
      <c r="G628" s="287"/>
    </row>
    <row r="629" customFormat="false" ht="25.5" hidden="false" customHeight="false" outlineLevel="0" collapsed="false">
      <c r="A629" s="282"/>
      <c r="B629" s="91"/>
      <c r="C629" s="323" t="s">
        <v>498</v>
      </c>
      <c r="D629" s="284"/>
      <c r="E629" s="285"/>
      <c r="F629" s="286"/>
      <c r="G629" s="287"/>
    </row>
    <row r="630" customFormat="false" ht="15" hidden="false" customHeight="false" outlineLevel="0" collapsed="false">
      <c r="A630" s="282"/>
      <c r="B630" s="91"/>
      <c r="C630" s="323" t="s">
        <v>496</v>
      </c>
      <c r="D630" s="284"/>
      <c r="E630" s="285"/>
      <c r="F630" s="286"/>
      <c r="G630" s="287"/>
    </row>
    <row r="631" customFormat="false" ht="15" hidden="false" customHeight="false" outlineLevel="0" collapsed="false">
      <c r="A631" s="282"/>
      <c r="B631" s="91"/>
      <c r="C631" s="323" t="s">
        <v>505</v>
      </c>
      <c r="D631" s="284"/>
      <c r="E631" s="285"/>
      <c r="F631" s="286"/>
      <c r="G631" s="287"/>
    </row>
    <row r="632" customFormat="false" ht="25.5" hidden="false" customHeight="false" outlineLevel="0" collapsed="false">
      <c r="A632" s="282"/>
      <c r="B632" s="91"/>
      <c r="C632" s="324" t="s">
        <v>508</v>
      </c>
      <c r="D632" s="284"/>
      <c r="E632" s="285"/>
      <c r="F632" s="286"/>
      <c r="G632" s="287"/>
    </row>
    <row r="633" customFormat="false" ht="15" hidden="false" customHeight="false" outlineLevel="0" collapsed="false">
      <c r="A633" s="282"/>
      <c r="B633" s="91"/>
      <c r="C633" s="323" t="s">
        <v>509</v>
      </c>
      <c r="D633" s="284"/>
      <c r="E633" s="285"/>
      <c r="F633" s="286"/>
      <c r="G633" s="287"/>
    </row>
    <row r="634" customFormat="false" ht="15" hidden="false" customHeight="false" outlineLevel="0" collapsed="false">
      <c r="A634" s="282"/>
      <c r="B634" s="91"/>
      <c r="C634" s="323" t="s">
        <v>504</v>
      </c>
      <c r="D634" s="284"/>
      <c r="E634" s="285"/>
      <c r="F634" s="286"/>
      <c r="G634" s="287"/>
    </row>
    <row r="635" customFormat="false" ht="25.5" hidden="false" customHeight="false" outlineLevel="0" collapsed="false">
      <c r="A635" s="282"/>
      <c r="B635" s="91"/>
      <c r="C635" s="323" t="s">
        <v>498</v>
      </c>
      <c r="D635" s="284"/>
      <c r="E635" s="285"/>
      <c r="F635" s="286"/>
      <c r="G635" s="287"/>
    </row>
    <row r="636" customFormat="false" ht="15" hidden="false" customHeight="false" outlineLevel="0" collapsed="false">
      <c r="A636" s="282"/>
      <c r="B636" s="91"/>
      <c r="C636" s="323" t="s">
        <v>496</v>
      </c>
      <c r="D636" s="284"/>
      <c r="E636" s="285"/>
      <c r="F636" s="286"/>
      <c r="G636" s="287"/>
    </row>
    <row r="637" customFormat="false" ht="15" hidden="false" customHeight="false" outlineLevel="0" collapsed="false">
      <c r="A637" s="282"/>
      <c r="B637" s="91"/>
      <c r="C637" s="323" t="s">
        <v>505</v>
      </c>
      <c r="D637" s="284"/>
      <c r="E637" s="285"/>
      <c r="F637" s="286"/>
      <c r="G637" s="287"/>
    </row>
    <row r="638" customFormat="false" ht="15" hidden="false" customHeight="false" outlineLevel="0" collapsed="false">
      <c r="A638" s="282"/>
      <c r="B638" s="91"/>
      <c r="C638" s="324" t="s">
        <v>510</v>
      </c>
      <c r="D638" s="284"/>
      <c r="E638" s="285"/>
      <c r="F638" s="286"/>
      <c r="G638" s="287"/>
    </row>
    <row r="639" customFormat="false" ht="15" hidden="false" customHeight="false" outlineLevel="0" collapsed="false">
      <c r="A639" s="282"/>
      <c r="B639" s="91"/>
      <c r="C639" s="323" t="s">
        <v>507</v>
      </c>
      <c r="D639" s="284"/>
      <c r="E639" s="285"/>
      <c r="F639" s="286"/>
      <c r="G639" s="287"/>
    </row>
    <row r="640" customFormat="false" ht="15" hidden="false" customHeight="false" outlineLevel="0" collapsed="false">
      <c r="A640" s="282"/>
      <c r="B640" s="91"/>
      <c r="C640" s="323" t="s">
        <v>504</v>
      </c>
      <c r="D640" s="284"/>
      <c r="E640" s="285"/>
      <c r="F640" s="286"/>
      <c r="G640" s="287"/>
    </row>
    <row r="641" customFormat="false" ht="25.5" hidden="false" customHeight="false" outlineLevel="0" collapsed="false">
      <c r="A641" s="282"/>
      <c r="B641" s="91"/>
      <c r="C641" s="323" t="s">
        <v>498</v>
      </c>
      <c r="D641" s="284"/>
      <c r="E641" s="285"/>
      <c r="F641" s="286"/>
      <c r="G641" s="287"/>
    </row>
    <row r="642" customFormat="false" ht="15" hidden="false" customHeight="false" outlineLevel="0" collapsed="false">
      <c r="A642" s="282"/>
      <c r="B642" s="91"/>
      <c r="C642" s="323" t="s">
        <v>496</v>
      </c>
      <c r="D642" s="284"/>
      <c r="E642" s="285"/>
      <c r="F642" s="286"/>
      <c r="G642" s="287"/>
    </row>
    <row r="643" customFormat="false" ht="15" hidden="false" customHeight="false" outlineLevel="0" collapsed="false">
      <c r="A643" s="282"/>
      <c r="B643" s="91"/>
      <c r="C643" s="323" t="s">
        <v>505</v>
      </c>
      <c r="D643" s="284"/>
      <c r="E643" s="285"/>
      <c r="F643" s="286"/>
      <c r="G643" s="287"/>
    </row>
    <row r="644" customFormat="false" ht="25.5" hidden="false" customHeight="false" outlineLevel="0" collapsed="false">
      <c r="A644" s="282"/>
      <c r="B644" s="91"/>
      <c r="C644" s="324" t="s">
        <v>511</v>
      </c>
      <c r="D644" s="284"/>
      <c r="E644" s="285"/>
      <c r="F644" s="286"/>
      <c r="G644" s="287"/>
    </row>
    <row r="645" customFormat="false" ht="15" hidden="false" customHeight="false" outlineLevel="0" collapsed="false">
      <c r="A645" s="282"/>
      <c r="B645" s="91"/>
      <c r="C645" s="323" t="s">
        <v>512</v>
      </c>
      <c r="D645" s="284"/>
      <c r="E645" s="285"/>
      <c r="F645" s="286"/>
      <c r="G645" s="287"/>
    </row>
    <row r="646" customFormat="false" ht="15" hidden="false" customHeight="false" outlineLevel="0" collapsed="false">
      <c r="A646" s="282"/>
      <c r="B646" s="91"/>
      <c r="C646" s="323" t="s">
        <v>513</v>
      </c>
      <c r="D646" s="284"/>
      <c r="E646" s="285"/>
      <c r="F646" s="286"/>
      <c r="G646" s="287"/>
    </row>
    <row r="647" customFormat="false" ht="15" hidden="false" customHeight="false" outlineLevel="0" collapsed="false">
      <c r="A647" s="282"/>
      <c r="B647" s="91"/>
      <c r="C647" s="323" t="s">
        <v>514</v>
      </c>
      <c r="D647" s="284"/>
      <c r="E647" s="285"/>
      <c r="F647" s="286"/>
      <c r="G647" s="287"/>
    </row>
    <row r="648" customFormat="false" ht="15" hidden="false" customHeight="false" outlineLevel="0" collapsed="false">
      <c r="A648" s="282"/>
      <c r="B648" s="91"/>
      <c r="C648" s="323" t="s">
        <v>515</v>
      </c>
      <c r="D648" s="284"/>
      <c r="E648" s="285"/>
      <c r="F648" s="286"/>
      <c r="G648" s="287"/>
    </row>
    <row r="649" customFormat="false" ht="15" hidden="false" customHeight="false" outlineLevel="0" collapsed="false">
      <c r="A649" s="282"/>
      <c r="B649" s="91"/>
      <c r="C649" s="323" t="s">
        <v>516</v>
      </c>
      <c r="D649" s="284"/>
      <c r="E649" s="285"/>
      <c r="F649" s="286"/>
      <c r="G649" s="287"/>
    </row>
    <row r="650" customFormat="false" ht="15.75" hidden="false" customHeight="false" outlineLevel="0" collapsed="false">
      <c r="A650" s="282"/>
      <c r="B650" s="91"/>
      <c r="C650" s="323" t="s">
        <v>517</v>
      </c>
      <c r="D650" s="284"/>
      <c r="E650" s="285"/>
      <c r="F650" s="286"/>
      <c r="G650" s="287"/>
    </row>
    <row r="651" customFormat="false" ht="15" hidden="false" customHeight="false" outlineLevel="0" collapsed="false">
      <c r="A651" s="291"/>
      <c r="B651" s="292"/>
      <c r="C651" s="293"/>
      <c r="D651" s="294"/>
      <c r="E651" s="264" t="s">
        <v>519</v>
      </c>
      <c r="F651" s="264"/>
      <c r="G651" s="295" t="n">
        <f aca="false">SUM(G267:G650)</f>
        <v>0</v>
      </c>
    </row>
    <row r="652" customFormat="false" ht="15" hidden="false" customHeight="false" outlineLevel="0" collapsed="false">
      <c r="C652" s="331"/>
      <c r="D652" s="332"/>
      <c r="E652" s="270"/>
      <c r="F652" s="270"/>
      <c r="G652" s="333"/>
    </row>
    <row r="653" customFormat="false" ht="14.25" hidden="false" customHeight="false" outlineLevel="0" collapsed="false">
      <c r="A653" s="31" t="s">
        <v>520</v>
      </c>
      <c r="B653" s="32" t="s">
        <v>521</v>
      </c>
      <c r="C653" s="33" t="s">
        <v>522</v>
      </c>
      <c r="D653" s="34"/>
      <c r="E653" s="35"/>
      <c r="F653" s="36"/>
      <c r="G653" s="37"/>
    </row>
    <row r="654" customFormat="false" ht="34.5" hidden="false" customHeight="true" outlineLevel="0" collapsed="false">
      <c r="A654" s="334"/>
      <c r="B654" s="334" t="s">
        <v>523</v>
      </c>
      <c r="C654" s="335" t="s">
        <v>579</v>
      </c>
      <c r="D654" s="336" t="s">
        <v>525</v>
      </c>
      <c r="E654" s="337" t="n">
        <v>4.5</v>
      </c>
      <c r="F654" s="338"/>
      <c r="G654" s="339"/>
    </row>
    <row r="655" customFormat="false" ht="15" hidden="false" customHeight="false" outlineLevel="0" collapsed="false">
      <c r="A655" s="291"/>
      <c r="B655" s="292"/>
      <c r="C655" s="293"/>
      <c r="D655" s="294"/>
      <c r="E655" s="264" t="s">
        <v>526</v>
      </c>
      <c r="F655" s="264"/>
      <c r="G655" s="295" t="n">
        <f aca="false">G654</f>
        <v>0</v>
      </c>
    </row>
    <row r="656" customFormat="false" ht="14.25" hidden="false" customHeight="false" outlineLevel="0" collapsed="false">
      <c r="C656" s="331"/>
      <c r="D656" s="332"/>
      <c r="E656" s="270"/>
      <c r="F656" s="270"/>
      <c r="G656" s="333"/>
    </row>
    <row r="657" customFormat="false" ht="51" hidden="false" customHeight="false" outlineLevel="0" collapsed="false">
      <c r="A657" s="340"/>
      <c r="B657" s="341"/>
      <c r="C657" s="324" t="s">
        <v>580</v>
      </c>
      <c r="D657" s="241"/>
      <c r="E657" s="342"/>
      <c r="F657" s="342"/>
      <c r="G657" s="343"/>
    </row>
    <row r="658" customFormat="false" ht="15" hidden="false" customHeight="false" outlineLevel="0" collapsed="false">
      <c r="A658" s="344"/>
      <c r="B658" s="345"/>
      <c r="C658" s="346"/>
      <c r="D658" s="347"/>
      <c r="E658" s="348" t="s">
        <v>581</v>
      </c>
      <c r="F658" s="348"/>
      <c r="G658" s="349" t="n">
        <f aca="false">G651+G263+G138+G655</f>
        <v>0</v>
      </c>
    </row>
    <row r="660" customFormat="false" ht="14.25" hidden="false" customHeight="false" outlineLevel="0" collapsed="false">
      <c r="G660" s="350"/>
    </row>
    <row r="661" customFormat="false" ht="14.25" hidden="false" customHeight="false" outlineLevel="0" collapsed="false">
      <c r="B661" s="351" t="s">
        <v>553</v>
      </c>
      <c r="C661" s="351"/>
      <c r="D661" s="3" t="s">
        <v>554</v>
      </c>
      <c r="E661" s="3"/>
      <c r="F661" s="3"/>
    </row>
  </sheetData>
  <mergeCells count="16">
    <mergeCell ref="C2:G2"/>
    <mergeCell ref="A3:B3"/>
    <mergeCell ref="C3:G3"/>
    <mergeCell ref="A5:G5"/>
    <mergeCell ref="A9:C9"/>
    <mergeCell ref="D9:G9"/>
    <mergeCell ref="E136:F136"/>
    <mergeCell ref="E138:F138"/>
    <mergeCell ref="E263:F263"/>
    <mergeCell ref="C265:G265"/>
    <mergeCell ref="E651:F651"/>
    <mergeCell ref="E655:F655"/>
    <mergeCell ref="E657:F657"/>
    <mergeCell ref="E658:F658"/>
    <mergeCell ref="B661:C661"/>
    <mergeCell ref="D661:F661"/>
  </mergeCells>
  <printOptions headings="false" gridLines="false" gridLinesSet="true" horizontalCentered="false" verticalCentered="false"/>
  <pageMargins left="0.511805555555555" right="0.511805555555555" top="0.590277777777778" bottom="0.590972222222222" header="0.511805555555555" footer="0.31527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&amp;CPágina &amp;P de &amp;N</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2:K27"/>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A1" activeCellId="0" sqref="A1"/>
    </sheetView>
  </sheetViews>
  <sheetFormatPr defaultRowHeight="23.25" outlineLevelRow="0" outlineLevelCol="0"/>
  <cols>
    <col collapsed="false" customWidth="true" hidden="false" outlineLevel="0" max="1" min="1" style="172" width="3.98"/>
    <col collapsed="false" customWidth="true" hidden="false" outlineLevel="0" max="2" min="2" style="173" width="42.29"/>
    <col collapsed="false" customWidth="true" hidden="false" outlineLevel="0" max="3" min="3" style="174" width="14.57"/>
    <col collapsed="false" customWidth="true" hidden="false" outlineLevel="0" max="4" min="4" style="174" width="13.86"/>
    <col collapsed="false" customWidth="true" hidden="false" outlineLevel="0" max="5" min="5" style="174" width="14.43"/>
    <col collapsed="false" customWidth="true" hidden="false" outlineLevel="0" max="6" min="6" style="174" width="13.7"/>
    <col collapsed="false" customWidth="true" hidden="false" outlineLevel="0" max="7" min="7" style="174" width="14.15"/>
    <col collapsed="false" customWidth="true" hidden="false" outlineLevel="0" max="8" min="8" style="174" width="14.01"/>
    <col collapsed="false" customWidth="true" hidden="false" outlineLevel="0" max="9" min="9" style="175" width="13.14"/>
    <col collapsed="false" customWidth="true" hidden="false" outlineLevel="0" max="1025" min="10" style="172" width="22.43"/>
  </cols>
  <sheetData>
    <row r="2" customFormat="false" ht="23.25" hidden="false" customHeight="true" outlineLevel="0" collapsed="false">
      <c r="C2" s="8" t="s">
        <v>0</v>
      </c>
      <c r="D2" s="8"/>
      <c r="E2" s="8"/>
      <c r="F2" s="8"/>
      <c r="G2" s="8"/>
    </row>
    <row r="3" customFormat="false" ht="23.25" hidden="false" customHeight="true" outlineLevel="0" collapsed="false">
      <c r="C3" s="9" t="s">
        <v>1</v>
      </c>
      <c r="D3" s="9"/>
      <c r="E3" s="9"/>
      <c r="F3" s="9"/>
      <c r="G3" s="9"/>
    </row>
    <row r="6" customFormat="false" ht="23.25" hidden="false" customHeight="true" outlineLevel="0" collapsed="false">
      <c r="A6" s="176" t="s">
        <v>582</v>
      </c>
      <c r="B6" s="177"/>
      <c r="C6" s="176"/>
      <c r="D6" s="177"/>
      <c r="E6" s="177"/>
      <c r="F6" s="177"/>
      <c r="G6" s="177"/>
      <c r="H6" s="177"/>
      <c r="I6" s="177"/>
    </row>
    <row r="7" s="179" customFormat="true" ht="18" hidden="false" customHeight="true" outlineLevel="0" collapsed="false">
      <c r="A7" s="14" t="s">
        <v>533</v>
      </c>
      <c r="B7" s="15"/>
      <c r="C7" s="15"/>
      <c r="D7" s="178"/>
      <c r="E7" s="15"/>
      <c r="F7" s="178"/>
      <c r="G7" s="15"/>
      <c r="H7" s="15"/>
      <c r="I7" s="16"/>
    </row>
    <row r="8" customFormat="false" ht="15" hidden="false" customHeight="true" outlineLevel="0" collapsed="false">
      <c r="A8" s="17" t="s">
        <v>534</v>
      </c>
      <c r="B8" s="18"/>
      <c r="C8" s="18"/>
      <c r="D8" s="20"/>
      <c r="E8" s="21"/>
      <c r="F8" s="20"/>
      <c r="G8" s="180"/>
      <c r="H8" s="18"/>
      <c r="I8" s="23"/>
    </row>
    <row r="9" s="182" customFormat="true" ht="16.5" hidden="false" customHeight="true" outlineLevel="0" collapsed="false">
      <c r="A9" s="181"/>
      <c r="B9" s="181"/>
      <c r="C9" s="181"/>
      <c r="D9" s="181"/>
      <c r="E9" s="181"/>
      <c r="F9" s="181"/>
      <c r="G9" s="181"/>
      <c r="H9" s="181"/>
      <c r="I9" s="181"/>
    </row>
    <row r="10" customFormat="false" ht="18.75" hidden="false" customHeight="true" outlineLevel="0" collapsed="false">
      <c r="A10" s="183"/>
      <c r="B10" s="184" t="s">
        <v>535</v>
      </c>
      <c r="C10" s="185" t="s">
        <v>536</v>
      </c>
      <c r="D10" s="185" t="s">
        <v>537</v>
      </c>
      <c r="E10" s="185" t="s">
        <v>538</v>
      </c>
      <c r="F10" s="185" t="s">
        <v>539</v>
      </c>
      <c r="G10" s="185" t="s">
        <v>540</v>
      </c>
      <c r="H10" s="185" t="s">
        <v>541</v>
      </c>
      <c r="I10" s="186" t="s">
        <v>542</v>
      </c>
    </row>
    <row r="11" customFormat="false" ht="18.75" hidden="false" customHeight="true" outlineLevel="0" collapsed="false">
      <c r="A11" s="187" t="s">
        <v>543</v>
      </c>
      <c r="B11" s="188"/>
      <c r="C11" s="189" t="s">
        <v>544</v>
      </c>
      <c r="D11" s="189" t="n">
        <v>60</v>
      </c>
      <c r="E11" s="189" t="n">
        <v>90</v>
      </c>
      <c r="F11" s="189" t="n">
        <v>120</v>
      </c>
      <c r="G11" s="189" t="n">
        <v>150</v>
      </c>
      <c r="H11" s="189" t="n">
        <v>180</v>
      </c>
      <c r="I11" s="190"/>
    </row>
    <row r="12" customFormat="false" ht="23.25" hidden="false" customHeight="true" outlineLevel="0" collapsed="false">
      <c r="A12" s="191" t="s">
        <v>545</v>
      </c>
      <c r="B12" s="192" t="s">
        <v>546</v>
      </c>
      <c r="C12" s="194" t="n">
        <v>0.4</v>
      </c>
      <c r="D12" s="194" t="n">
        <v>0.3</v>
      </c>
      <c r="E12" s="194" t="n">
        <v>0.3</v>
      </c>
      <c r="F12" s="194"/>
      <c r="G12" s="194"/>
      <c r="H12" s="194"/>
      <c r="I12" s="195" t="n">
        <f aca="false">C12+D12+E12</f>
        <v>1</v>
      </c>
    </row>
    <row r="13" s="175" customFormat="true" ht="23.25" hidden="false" customHeight="true" outlineLevel="0" collapsed="false">
      <c r="A13" s="196"/>
      <c r="B13" s="192"/>
      <c r="C13" s="198" t="n">
        <f aca="false">C12*I13</f>
        <v>31551.696</v>
      </c>
      <c r="D13" s="199" t="n">
        <f aca="false">D12*I13</f>
        <v>23663.772</v>
      </c>
      <c r="E13" s="199" t="n">
        <f aca="false">E12*I13</f>
        <v>23663.772</v>
      </c>
      <c r="F13" s="199"/>
      <c r="G13" s="199"/>
      <c r="H13" s="199"/>
      <c r="I13" s="200" t="n">
        <v>78879.24</v>
      </c>
    </row>
    <row r="14" customFormat="false" ht="23.25" hidden="false" customHeight="true" outlineLevel="0" collapsed="false">
      <c r="A14" s="191" t="n">
        <v>2</v>
      </c>
      <c r="B14" s="201" t="s">
        <v>549</v>
      </c>
      <c r="C14" s="202"/>
      <c r="D14" s="194"/>
      <c r="E14" s="194"/>
      <c r="F14" s="202" t="n">
        <v>0.4</v>
      </c>
      <c r="G14" s="194" t="n">
        <v>0.3</v>
      </c>
      <c r="H14" s="194" t="n">
        <v>0.3</v>
      </c>
      <c r="I14" s="195" t="n">
        <f aca="false">F14+G14+H14</f>
        <v>1</v>
      </c>
    </row>
    <row r="15" customFormat="false" ht="23.25" hidden="false" customHeight="true" outlineLevel="0" collapsed="false">
      <c r="A15" s="203"/>
      <c r="B15" s="201"/>
      <c r="C15" s="198"/>
      <c r="D15" s="199"/>
      <c r="E15" s="199"/>
      <c r="F15" s="198" t="n">
        <f aca="false">F14*I15</f>
        <v>48786.64</v>
      </c>
      <c r="G15" s="199" t="n">
        <f aca="false">G14*I15</f>
        <v>36589.98</v>
      </c>
      <c r="H15" s="199" t="n">
        <f aca="false">H14*I15</f>
        <v>36589.98</v>
      </c>
      <c r="I15" s="200" t="n">
        <v>121966.6</v>
      </c>
      <c r="J15" s="204"/>
    </row>
    <row r="16" customFormat="false" ht="23.25" hidden="false" customHeight="true" outlineLevel="0" collapsed="false">
      <c r="A16" s="191" t="n">
        <v>3</v>
      </c>
      <c r="B16" s="205" t="s">
        <v>550</v>
      </c>
      <c r="C16" s="194" t="n">
        <v>0.5</v>
      </c>
      <c r="D16" s="194" t="n">
        <v>0.5</v>
      </c>
      <c r="E16" s="194"/>
      <c r="F16" s="194"/>
      <c r="G16" s="194"/>
      <c r="H16" s="194"/>
      <c r="I16" s="195" t="n">
        <f aca="false">C16+D16+E16</f>
        <v>1</v>
      </c>
      <c r="J16" s="206"/>
      <c r="K16" s="206"/>
    </row>
    <row r="17" customFormat="false" ht="23.25" hidden="false" customHeight="true" outlineLevel="0" collapsed="false">
      <c r="A17" s="207"/>
      <c r="B17" s="205"/>
      <c r="C17" s="199" t="n">
        <f aca="false">C16*I17</f>
        <v>70110.965</v>
      </c>
      <c r="D17" s="199" t="n">
        <f aca="false">D16*I17</f>
        <v>70110.965</v>
      </c>
      <c r="E17" s="199"/>
      <c r="F17" s="199"/>
      <c r="G17" s="199"/>
      <c r="H17" s="199"/>
      <c r="I17" s="208" t="n">
        <v>140221.93</v>
      </c>
    </row>
    <row r="18" customFormat="false" ht="23.25" hidden="false" customHeight="true" outlineLevel="0" collapsed="false">
      <c r="A18" s="191" t="n">
        <v>4</v>
      </c>
      <c r="B18" s="205" t="s">
        <v>550</v>
      </c>
      <c r="C18" s="194" t="n">
        <v>1</v>
      </c>
      <c r="D18" s="194"/>
      <c r="E18" s="194"/>
      <c r="F18" s="194"/>
      <c r="G18" s="194"/>
      <c r="H18" s="194"/>
      <c r="I18" s="195" t="n">
        <f aca="false">C18+D18+E18</f>
        <v>1</v>
      </c>
      <c r="J18" s="206"/>
      <c r="K18" s="206"/>
    </row>
    <row r="19" customFormat="false" ht="23.25" hidden="false" customHeight="true" outlineLevel="0" collapsed="false">
      <c r="A19" s="207"/>
      <c r="B19" s="205"/>
      <c r="C19" s="199" t="n">
        <f aca="false">C18*I19</f>
        <v>1224.23</v>
      </c>
      <c r="D19" s="199"/>
      <c r="E19" s="199"/>
      <c r="F19" s="199"/>
      <c r="G19" s="199"/>
      <c r="H19" s="199"/>
      <c r="I19" s="208" t="n">
        <v>1224.23</v>
      </c>
    </row>
    <row r="20" s="175" customFormat="true" ht="19.5" hidden="false" customHeight="true" outlineLevel="0" collapsed="false">
      <c r="A20" s="209" t="s">
        <v>551</v>
      </c>
      <c r="B20" s="209"/>
      <c r="C20" s="211" t="n">
        <f aca="false">C13+C17+C19</f>
        <v>102886.891</v>
      </c>
      <c r="D20" s="211" t="n">
        <f aca="false">D13+D17</f>
        <v>93774.737</v>
      </c>
      <c r="E20" s="211" t="n">
        <f aca="false">E13+E17</f>
        <v>23663.772</v>
      </c>
      <c r="F20" s="211" t="n">
        <f aca="false">F15</f>
        <v>48786.64</v>
      </c>
      <c r="G20" s="211" t="n">
        <f aca="false">G15</f>
        <v>36589.98</v>
      </c>
      <c r="H20" s="211" t="n">
        <f aca="false">H15</f>
        <v>36589.98</v>
      </c>
      <c r="I20" s="211" t="n">
        <f aca="false">H20+G20+F20+E20+D20+C20</f>
        <v>342292</v>
      </c>
    </row>
    <row r="21" customFormat="false" ht="14.25" hidden="false" customHeight="true" outlineLevel="0" collapsed="false">
      <c r="A21" s="209"/>
      <c r="B21" s="209"/>
      <c r="C21" s="213" t="n">
        <f aca="false">C20/I20</f>
        <v>0.300582225117736</v>
      </c>
      <c r="D21" s="213" t="n">
        <f aca="false">D20/I20</f>
        <v>0.27396122900915</v>
      </c>
      <c r="E21" s="213" t="n">
        <f aca="false">E20/I20</f>
        <v>0.0691332897058652</v>
      </c>
      <c r="F21" s="213" t="n">
        <f aca="false">F20/I20</f>
        <v>0.1425293024669</v>
      </c>
      <c r="G21" s="213" t="n">
        <f aca="false">G20/I20</f>
        <v>0.106896976850175</v>
      </c>
      <c r="H21" s="213" t="n">
        <f aca="false">H20/I20</f>
        <v>0.106896976850175</v>
      </c>
      <c r="I21" s="213" t="n">
        <f aca="false">H21+G21+F21+E21+D21+C21</f>
        <v>1</v>
      </c>
    </row>
    <row r="22" customFormat="false" ht="23.25" hidden="false" customHeight="true" outlineLevel="0" collapsed="false">
      <c r="A22" s="209" t="s">
        <v>552</v>
      </c>
      <c r="B22" s="209"/>
      <c r="C22" s="211" t="n">
        <f aca="false">C20</f>
        <v>102886.891</v>
      </c>
      <c r="D22" s="211" t="n">
        <f aca="false">C20+D20</f>
        <v>196661.628</v>
      </c>
      <c r="E22" s="211" t="n">
        <f aca="false">D22+E20</f>
        <v>220325.4</v>
      </c>
      <c r="F22" s="211" t="n">
        <f aca="false">F20+E22</f>
        <v>269112.04</v>
      </c>
      <c r="G22" s="211" t="n">
        <f aca="false">G20+F22</f>
        <v>305702.02</v>
      </c>
      <c r="H22" s="211" t="n">
        <f aca="false">H20+G22</f>
        <v>342292</v>
      </c>
      <c r="I22" s="214"/>
    </row>
    <row r="23" customFormat="false" ht="12.75" hidden="false" customHeight="true" outlineLevel="0" collapsed="false">
      <c r="A23" s="209"/>
      <c r="B23" s="209"/>
      <c r="C23" s="213" t="n">
        <f aca="false">C21</f>
        <v>0.300582225117736</v>
      </c>
      <c r="D23" s="213" t="n">
        <f aca="false">C21+D21</f>
        <v>0.574543454126886</v>
      </c>
      <c r="E23" s="213" t="n">
        <f aca="false">D23+E21</f>
        <v>0.643676743832751</v>
      </c>
      <c r="F23" s="213" t="n">
        <f aca="false">E23+F21</f>
        <v>0.786206046299651</v>
      </c>
      <c r="G23" s="213" t="n">
        <f aca="false">F23+G21</f>
        <v>0.893103023149825</v>
      </c>
      <c r="H23" s="213" t="n">
        <f aca="false">H21+G23</f>
        <v>1</v>
      </c>
      <c r="I23" s="215"/>
    </row>
    <row r="24" customFormat="false" ht="23.25" hidden="false" customHeight="true" outlineLevel="0" collapsed="false">
      <c r="A24" s="216"/>
      <c r="B24" s="216"/>
      <c r="C24" s="217"/>
      <c r="D24" s="217"/>
      <c r="E24" s="217"/>
      <c r="F24" s="217"/>
      <c r="G24" s="217"/>
      <c r="H24" s="217"/>
      <c r="I24" s="217"/>
    </row>
    <row r="25" customFormat="false" ht="21" hidden="false" customHeight="true" outlineLevel="0" collapsed="false">
      <c r="A25" s="216"/>
      <c r="B25" s="216"/>
      <c r="C25" s="217"/>
      <c r="D25" s="217"/>
      <c r="E25" s="217"/>
      <c r="F25" s="217"/>
      <c r="G25" s="217"/>
      <c r="H25" s="217"/>
      <c r="I25" s="217"/>
    </row>
    <row r="26" s="220" customFormat="true" ht="23.25" hidden="false" customHeight="true" outlineLevel="0" collapsed="false">
      <c r="A26" s="216"/>
      <c r="B26" s="218" t="s">
        <v>528</v>
      </c>
      <c r="C26" s="218"/>
      <c r="D26" s="218"/>
      <c r="E26" s="219" t="s">
        <v>583</v>
      </c>
      <c r="F26" s="219"/>
      <c r="G26" s="219"/>
      <c r="H26" s="217"/>
      <c r="I26" s="217"/>
    </row>
    <row r="27" customFormat="false" ht="14.25" hidden="false" customHeight="true" outlineLevel="0" collapsed="false">
      <c r="A27" s="216"/>
      <c r="B27" s="216"/>
      <c r="C27" s="217"/>
      <c r="D27" s="217"/>
      <c r="E27" s="219" t="s">
        <v>530</v>
      </c>
      <c r="F27" s="219"/>
      <c r="G27" s="219"/>
      <c r="H27" s="217"/>
      <c r="I27" s="217"/>
    </row>
  </sheetData>
  <mergeCells count="13">
    <mergeCell ref="C2:G2"/>
    <mergeCell ref="C3:G3"/>
    <mergeCell ref="B12:B13"/>
    <mergeCell ref="B14:B15"/>
    <mergeCell ref="B16:B17"/>
    <mergeCell ref="J16:K16"/>
    <mergeCell ref="B18:B19"/>
    <mergeCell ref="J18:K18"/>
    <mergeCell ref="A20:B21"/>
    <mergeCell ref="A22:B23"/>
    <mergeCell ref="B26:D26"/>
    <mergeCell ref="E26:G26"/>
    <mergeCell ref="E27:G27"/>
  </mergeCells>
  <printOptions headings="false" gridLines="false" gridLinesSet="true" horizontalCentered="false" verticalCentered="false"/>
  <pageMargins left="0.905555555555556" right="0.511805555555555" top="0.7875" bottom="0.393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sheetPr filterMode="false">
    <pageSetUpPr fitToPage="false"/>
  </sheetPr>
  <dimension ref="A1:G6553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40" activeCellId="0" sqref="C40"/>
    </sheetView>
  </sheetViews>
  <sheetFormatPr defaultRowHeight="15" outlineLevelRow="0" outlineLevelCol="0"/>
  <cols>
    <col collapsed="false" customWidth="true" hidden="false" outlineLevel="0" max="1" min="1" style="5" width="10.13"/>
    <col collapsed="false" customWidth="true" hidden="false" outlineLevel="0" max="2" min="2" style="5" width="9.29"/>
    <col collapsed="false" customWidth="true" hidden="false" outlineLevel="0" max="3" min="3" style="5" width="53"/>
    <col collapsed="false" customWidth="true" hidden="false" outlineLevel="0" max="4" min="4" style="5" width="9"/>
    <col collapsed="false" customWidth="true" hidden="false" outlineLevel="0" max="5" min="5" style="5" width="10.99"/>
    <col collapsed="false" customWidth="true" hidden="false" outlineLevel="0" max="6" min="6" style="5" width="14.57"/>
    <col collapsed="false" customWidth="true" hidden="false" outlineLevel="0" max="1025" min="7" style="7" width="9.13"/>
  </cols>
  <sheetData>
    <row r="1" customFormat="false" ht="24.75" hidden="false" customHeight="true" outlineLevel="0" collapsed="false">
      <c r="A1" s="1"/>
      <c r="B1" s="1"/>
      <c r="C1" s="2"/>
      <c r="D1" s="3"/>
      <c r="E1" s="4"/>
      <c r="G1" s="6"/>
    </row>
    <row r="2" customFormat="false" ht="20.25" hidden="false" customHeight="true" outlineLevel="0" collapsed="false">
      <c r="A2" s="221"/>
      <c r="C2" s="352" t="s">
        <v>584</v>
      </c>
      <c r="D2" s="352"/>
      <c r="E2" s="353"/>
      <c r="F2" s="353"/>
      <c r="G2" s="353"/>
    </row>
    <row r="3" customFormat="false" ht="14.25" hidden="false" customHeight="true" outlineLevel="0" collapsed="false">
      <c r="A3" s="222"/>
      <c r="B3" s="222"/>
      <c r="C3" s="9" t="s">
        <v>1</v>
      </c>
      <c r="D3" s="9"/>
      <c r="E3" s="354"/>
      <c r="F3" s="354"/>
      <c r="G3" s="354"/>
    </row>
    <row r="4" customFormat="false" ht="26.25" hidden="false" customHeight="true" outlineLevel="0" collapsed="false">
      <c r="A4" s="1"/>
      <c r="B4" s="1"/>
      <c r="C4" s="2"/>
      <c r="D4" s="3"/>
      <c r="E4" s="4"/>
      <c r="G4" s="6"/>
    </row>
    <row r="5" customFormat="false" ht="20.25" hidden="false" customHeight="true" outlineLevel="0" collapsed="false">
      <c r="A5" s="355" t="s">
        <v>585</v>
      </c>
      <c r="B5" s="355"/>
      <c r="C5" s="355"/>
      <c r="D5" s="355"/>
      <c r="E5" s="356"/>
    </row>
    <row r="6" customFormat="false" ht="15" hidden="false" customHeight="false" outlineLevel="0" collapsed="false">
      <c r="A6" s="357" t="s">
        <v>586</v>
      </c>
      <c r="B6" s="357"/>
      <c r="C6" s="357"/>
      <c r="D6" s="357"/>
      <c r="E6" s="358"/>
    </row>
    <row r="7" customFormat="false" ht="15" hidden="false" customHeight="false" outlineLevel="0" collapsed="false">
      <c r="A7" s="359"/>
      <c r="B7" s="359"/>
      <c r="C7" s="359"/>
      <c r="D7" s="359"/>
    </row>
    <row r="8" customFormat="false" ht="14.25" hidden="false" customHeight="false" outlineLevel="0" collapsed="false">
      <c r="A8" s="360" t="str">
        <f aca="false">'[1]Anexo 26 - PL Final Cons.'!D8</f>
        <v>Nº 01 - RUA 7 DE SETEMBRO x RUA 12 DE MARÇOS - 4 FIXA - C10</v>
      </c>
      <c r="B8" s="360"/>
      <c r="C8" s="360"/>
      <c r="D8" s="360"/>
      <c r="E8" s="360"/>
    </row>
    <row r="9" customFormat="false" ht="14.25" hidden="false" customHeight="false" outlineLevel="0" collapsed="false">
      <c r="A9" s="361" t="str">
        <f aca="false">'[1]Anexo 26 - PL Final Cons.'!D9</f>
        <v>Nº 02 - FONTE LUMINOSA - 4FIXA - C3</v>
      </c>
      <c r="B9" s="361"/>
      <c r="C9" s="361"/>
      <c r="D9" s="361"/>
      <c r="E9" s="361"/>
    </row>
    <row r="10" customFormat="false" ht="14.25" hidden="false" customHeight="false" outlineLevel="0" collapsed="false">
      <c r="A10" s="361" t="str">
        <f aca="false">'[1]Anexo 26 - PL Final Cons.'!D10</f>
        <v>Nº 03 - AV. MANOEL ANTONIO DE SOUZA x RUA JOSÉ SALOMÃO - 4 FIXA - C7</v>
      </c>
      <c r="B10" s="361"/>
      <c r="C10" s="361"/>
      <c r="D10" s="361"/>
      <c r="E10" s="361"/>
    </row>
    <row r="11" customFormat="false" ht="15" hidden="false" customHeight="false" outlineLevel="0" collapsed="false">
      <c r="A11" s="362" t="str">
        <f aca="false">'[1]Anexo 26 - PL Final Cons.'!D11</f>
        <v>Nº 04 - RUA XV DE NOVEMBRO x  RUA IRMÃ GOMES - 4 FIXA - C9</v>
      </c>
      <c r="B11" s="362"/>
      <c r="C11" s="362"/>
      <c r="D11" s="362"/>
      <c r="E11" s="362"/>
    </row>
    <row r="12" s="7" customFormat="true" ht="15" hidden="false" customHeight="false" outlineLevel="0" collapsed="false">
      <c r="A12" s="363"/>
      <c r="B12" s="363"/>
      <c r="C12" s="363"/>
      <c r="D12" s="363"/>
    </row>
    <row r="13" s="30" customFormat="true" ht="16.5" hidden="false" customHeight="true" outlineLevel="0" collapsed="false">
      <c r="A13" s="364" t="s">
        <v>587</v>
      </c>
      <c r="B13" s="365" t="s">
        <v>588</v>
      </c>
      <c r="C13" s="366" t="s">
        <v>589</v>
      </c>
      <c r="D13" s="367" t="s">
        <v>590</v>
      </c>
      <c r="E13" s="367" t="s">
        <v>590</v>
      </c>
      <c r="F13" s="368"/>
    </row>
    <row r="14" customFormat="false" ht="18" hidden="false" customHeight="true" outlineLevel="0" collapsed="false">
      <c r="A14" s="369" t="s">
        <v>591</v>
      </c>
      <c r="B14" s="370" t="s">
        <v>18</v>
      </c>
      <c r="C14" s="371" t="str">
        <f aca="false">'[1]Anexo 26 - PL Final Cons.'!D12</f>
        <v>Camera Bullet IB8369-A</v>
      </c>
      <c r="D14" s="372" t="s">
        <v>592</v>
      </c>
      <c r="E14" s="372" t="s">
        <v>593</v>
      </c>
      <c r="F14" s="368"/>
    </row>
    <row r="15" customFormat="false" ht="24" hidden="false" customHeight="false" outlineLevel="0" collapsed="false">
      <c r="A15" s="373"/>
      <c r="B15" s="374"/>
      <c r="C15" s="371" t="s">
        <v>594</v>
      </c>
      <c r="D15" s="375" t="n">
        <v>4</v>
      </c>
      <c r="E15" s="376" t="n">
        <v>16</v>
      </c>
      <c r="F15" s="368"/>
    </row>
    <row r="16" customFormat="false" ht="24" hidden="false" customHeight="false" outlineLevel="0" collapsed="false">
      <c r="A16" s="373"/>
      <c r="B16" s="374"/>
      <c r="C16" s="371" t="s">
        <v>595</v>
      </c>
      <c r="D16" s="375" t="n">
        <v>1</v>
      </c>
      <c r="E16" s="376" t="n">
        <v>4</v>
      </c>
      <c r="F16" s="368"/>
    </row>
    <row r="17" customFormat="false" ht="15" hidden="false" customHeight="false" outlineLevel="0" collapsed="false">
      <c r="A17" s="373"/>
      <c r="B17" s="374"/>
      <c r="C17" s="371" t="s">
        <v>596</v>
      </c>
      <c r="D17" s="375" t="n">
        <v>1</v>
      </c>
      <c r="E17" s="376" t="n">
        <v>4</v>
      </c>
      <c r="F17" s="368"/>
    </row>
    <row r="18" customFormat="false" ht="15" hidden="false" customHeight="false" outlineLevel="0" collapsed="false">
      <c r="A18" s="373"/>
      <c r="B18" s="374"/>
      <c r="C18" s="371" t="s">
        <v>597</v>
      </c>
      <c r="D18" s="375" t="n">
        <v>1</v>
      </c>
      <c r="E18" s="376" t="n">
        <v>4</v>
      </c>
      <c r="F18" s="368"/>
    </row>
    <row r="19" customFormat="false" ht="15" hidden="false" customHeight="false" outlineLevel="0" collapsed="false">
      <c r="A19" s="373"/>
      <c r="B19" s="374"/>
      <c r="C19" s="371" t="s">
        <v>101</v>
      </c>
      <c r="D19" s="375" t="n">
        <v>1</v>
      </c>
      <c r="E19" s="376" t="n">
        <v>4</v>
      </c>
      <c r="F19" s="368"/>
    </row>
    <row r="20" customFormat="false" ht="15.75" hidden="false" customHeight="false" outlineLevel="0" collapsed="false">
      <c r="A20" s="377"/>
      <c r="B20" s="378"/>
      <c r="C20" s="379" t="s">
        <v>112</v>
      </c>
      <c r="D20" s="380" t="n">
        <v>1</v>
      </c>
      <c r="E20" s="381" t="n">
        <v>4</v>
      </c>
      <c r="F20" s="368"/>
    </row>
    <row r="21" customFormat="false" ht="9.75" hidden="false" customHeight="true" outlineLevel="0" collapsed="false">
      <c r="A21" s="382"/>
      <c r="B21" s="382"/>
      <c r="C21" s="383"/>
      <c r="D21" s="384"/>
      <c r="E21" s="368"/>
      <c r="F21" s="368"/>
    </row>
    <row r="22" customFormat="false" ht="15" hidden="false" customHeight="false" outlineLevel="0" collapsed="false">
      <c r="A22" s="385" t="s">
        <v>148</v>
      </c>
      <c r="B22" s="386"/>
      <c r="C22" s="387"/>
      <c r="D22" s="388"/>
      <c r="E22" s="389"/>
      <c r="F22" s="368"/>
    </row>
    <row r="23" customFormat="false" ht="15" hidden="false" customHeight="false" outlineLevel="0" collapsed="false">
      <c r="A23" s="390" t="s">
        <v>149</v>
      </c>
      <c r="B23" s="391"/>
      <c r="C23" s="392"/>
      <c r="D23" s="393"/>
      <c r="E23" s="394"/>
      <c r="F23" s="368"/>
    </row>
    <row r="24" customFormat="false" ht="15" hidden="false" customHeight="false" outlineLevel="0" collapsed="false">
      <c r="A24" s="390" t="s">
        <v>150</v>
      </c>
      <c r="B24" s="391"/>
      <c r="C24" s="392"/>
      <c r="D24" s="393"/>
      <c r="E24" s="394"/>
      <c r="F24" s="368"/>
    </row>
    <row r="25" customFormat="false" ht="15.75" hidden="false" customHeight="false" outlineLevel="0" collapsed="false">
      <c r="A25" s="395" t="s">
        <v>151</v>
      </c>
      <c r="B25" s="396"/>
      <c r="C25" s="397"/>
      <c r="D25" s="398"/>
      <c r="E25" s="399"/>
      <c r="F25" s="368"/>
    </row>
    <row r="26" customFormat="false" ht="18" hidden="false" customHeight="true" outlineLevel="0" collapsed="false">
      <c r="A26" s="364" t="s">
        <v>587</v>
      </c>
      <c r="B26" s="365" t="s">
        <v>588</v>
      </c>
      <c r="C26" s="366" t="s">
        <v>589</v>
      </c>
      <c r="D26" s="367" t="s">
        <v>590</v>
      </c>
      <c r="E26" s="367" t="s">
        <v>590</v>
      </c>
      <c r="F26" s="368"/>
    </row>
    <row r="27" customFormat="false" ht="18" hidden="false" customHeight="true" outlineLevel="0" collapsed="false">
      <c r="A27" s="369" t="s">
        <v>598</v>
      </c>
      <c r="B27" s="370" t="s">
        <v>18</v>
      </c>
      <c r="C27" s="371" t="s">
        <v>599</v>
      </c>
      <c r="D27" s="372" t="s">
        <v>592</v>
      </c>
      <c r="E27" s="372" t="s">
        <v>593</v>
      </c>
      <c r="F27" s="368"/>
    </row>
    <row r="28" customFormat="false" ht="24" hidden="false" customHeight="false" outlineLevel="0" collapsed="false">
      <c r="A28" s="373"/>
      <c r="B28" s="374"/>
      <c r="C28" s="371" t="s">
        <v>595</v>
      </c>
      <c r="D28" s="375" t="n">
        <v>1</v>
      </c>
      <c r="E28" s="376" t="n">
        <v>4</v>
      </c>
      <c r="F28" s="368"/>
    </row>
    <row r="29" customFormat="false" ht="15" hidden="false" customHeight="false" outlineLevel="0" collapsed="false">
      <c r="A29" s="373"/>
      <c r="B29" s="374"/>
      <c r="C29" s="371" t="s">
        <v>596</v>
      </c>
      <c r="D29" s="375" t="n">
        <v>1</v>
      </c>
      <c r="E29" s="376" t="n">
        <v>4</v>
      </c>
      <c r="F29" s="368"/>
    </row>
    <row r="30" s="7" customFormat="true" ht="14.25" hidden="false" customHeight="false" outlineLevel="0" collapsed="false">
      <c r="A30" s="373"/>
      <c r="B30" s="374"/>
      <c r="C30" s="371" t="s">
        <v>597</v>
      </c>
      <c r="D30" s="375" t="n">
        <v>1</v>
      </c>
      <c r="E30" s="376" t="n">
        <v>4</v>
      </c>
    </row>
    <row r="31" s="30" customFormat="true" ht="15" hidden="false" customHeight="true" outlineLevel="0" collapsed="false">
      <c r="A31" s="373"/>
      <c r="B31" s="374"/>
      <c r="C31" s="371" t="s">
        <v>101</v>
      </c>
      <c r="D31" s="375" t="n">
        <v>1</v>
      </c>
      <c r="E31" s="376" t="n">
        <v>4</v>
      </c>
      <c r="F31" s="368"/>
    </row>
    <row r="32" customFormat="false" ht="15.75" hidden="false" customHeight="false" outlineLevel="0" collapsed="false">
      <c r="A32" s="377"/>
      <c r="B32" s="378"/>
      <c r="C32" s="379" t="s">
        <v>203</v>
      </c>
      <c r="D32" s="380" t="n">
        <v>1</v>
      </c>
      <c r="E32" s="381" t="n">
        <v>4</v>
      </c>
      <c r="F32" s="368"/>
    </row>
    <row r="33" customFormat="false" ht="15.75" hidden="false" customHeight="false" outlineLevel="0" collapsed="false">
      <c r="A33" s="383"/>
      <c r="B33" s="383"/>
      <c r="C33" s="383"/>
      <c r="D33" s="384"/>
      <c r="E33" s="368"/>
      <c r="F33" s="368"/>
    </row>
    <row r="34" customFormat="false" ht="15.75" hidden="false" customHeight="true" outlineLevel="0" collapsed="false">
      <c r="A34" s="400" t="s">
        <v>600</v>
      </c>
      <c r="B34" s="400"/>
      <c r="C34" s="400"/>
      <c r="D34" s="400"/>
      <c r="E34" s="400"/>
    </row>
    <row r="35" customFormat="false" ht="13.5" hidden="false" customHeight="true" outlineLevel="0" collapsed="false">
      <c r="A35" s="401" t="s">
        <v>587</v>
      </c>
      <c r="B35" s="402" t="s">
        <v>588</v>
      </c>
      <c r="C35" s="402" t="s">
        <v>589</v>
      </c>
      <c r="D35" s="375" t="s">
        <v>590</v>
      </c>
      <c r="E35" s="376" t="s">
        <v>590</v>
      </c>
    </row>
    <row r="36" customFormat="false" ht="17.25" hidden="false" customHeight="true" outlineLevel="0" collapsed="false">
      <c r="A36" s="403" t="s">
        <v>598</v>
      </c>
      <c r="B36" s="370" t="s">
        <v>18</v>
      </c>
      <c r="C36" s="404"/>
      <c r="D36" s="375" t="s">
        <v>592</v>
      </c>
      <c r="E36" s="376" t="s">
        <v>593</v>
      </c>
    </row>
    <row r="37" customFormat="false" ht="14.25" hidden="false" customHeight="false" outlineLevel="0" collapsed="false">
      <c r="A37" s="405"/>
      <c r="B37" s="374"/>
      <c r="C37" s="404" t="s">
        <v>213</v>
      </c>
      <c r="D37" s="375" t="n">
        <v>1</v>
      </c>
      <c r="E37" s="376" t="n">
        <v>1</v>
      </c>
    </row>
    <row r="38" customFormat="false" ht="14.25" hidden="false" customHeight="false" outlineLevel="0" collapsed="false">
      <c r="A38" s="405"/>
      <c r="B38" s="374"/>
      <c r="C38" s="404" t="s">
        <v>601</v>
      </c>
      <c r="D38" s="375" t="n">
        <v>1</v>
      </c>
      <c r="E38" s="376" t="n">
        <v>1</v>
      </c>
    </row>
    <row r="39" customFormat="false" ht="14.25" hidden="false" customHeight="false" outlineLevel="0" collapsed="false">
      <c r="A39" s="405"/>
      <c r="B39" s="374"/>
      <c r="C39" s="404" t="s">
        <v>238</v>
      </c>
      <c r="D39" s="375" t="n">
        <v>1</v>
      </c>
      <c r="E39" s="376" t="n">
        <v>1</v>
      </c>
    </row>
    <row r="40" customFormat="false" ht="14.25" hidden="false" customHeight="false" outlineLevel="0" collapsed="false">
      <c r="A40" s="405"/>
      <c r="B40" s="374"/>
      <c r="C40" s="404" t="s">
        <v>241</v>
      </c>
      <c r="D40" s="375" t="n">
        <v>1</v>
      </c>
      <c r="E40" s="376" t="n">
        <v>1</v>
      </c>
    </row>
    <row r="41" customFormat="false" ht="14.25" hidden="false" customHeight="false" outlineLevel="0" collapsed="false">
      <c r="A41" s="405"/>
      <c r="B41" s="374"/>
      <c r="C41" s="404" t="s">
        <v>602</v>
      </c>
      <c r="D41" s="375" t="n">
        <v>1</v>
      </c>
      <c r="E41" s="376" t="n">
        <v>1</v>
      </c>
    </row>
    <row r="42" customFormat="false" ht="14.25" hidden="false" customHeight="false" outlineLevel="0" collapsed="false">
      <c r="A42" s="405"/>
      <c r="B42" s="374"/>
      <c r="C42" s="404" t="s">
        <v>603</v>
      </c>
      <c r="D42" s="375" t="n">
        <v>1</v>
      </c>
      <c r="E42" s="376" t="n">
        <v>1</v>
      </c>
    </row>
    <row r="43" customFormat="false" ht="15" hidden="false" customHeight="true" outlineLevel="0" collapsed="false">
      <c r="A43" s="405"/>
      <c r="B43" s="374"/>
      <c r="C43" s="404" t="s">
        <v>604</v>
      </c>
      <c r="D43" s="375" t="n">
        <v>2</v>
      </c>
      <c r="E43" s="376" t="n">
        <v>2</v>
      </c>
    </row>
    <row r="44" customFormat="false" ht="14.25" hidden="false" customHeight="false" outlineLevel="0" collapsed="false">
      <c r="A44" s="405"/>
      <c r="B44" s="374"/>
      <c r="C44" s="404" t="s">
        <v>262</v>
      </c>
      <c r="D44" s="375"/>
      <c r="E44" s="376" t="n">
        <v>1</v>
      </c>
    </row>
    <row r="45" customFormat="false" ht="14.25" hidden="false" customHeight="false" outlineLevel="0" collapsed="false">
      <c r="A45" s="405"/>
      <c r="B45" s="374"/>
      <c r="C45" s="406" t="s">
        <v>605</v>
      </c>
      <c r="D45" s="375" t="n">
        <v>1</v>
      </c>
      <c r="E45" s="376" t="n">
        <v>1</v>
      </c>
    </row>
    <row r="46" customFormat="false" ht="14.25" hidden="false" customHeight="false" outlineLevel="0" collapsed="false">
      <c r="A46" s="405"/>
      <c r="B46" s="374"/>
      <c r="C46" s="407" t="s">
        <v>606</v>
      </c>
      <c r="D46" s="375" t="n">
        <v>1</v>
      </c>
      <c r="E46" s="376" t="n">
        <v>1</v>
      </c>
    </row>
    <row r="47" customFormat="false" ht="15" hidden="false" customHeight="false" outlineLevel="0" collapsed="false">
      <c r="A47" s="408"/>
      <c r="B47" s="409"/>
      <c r="C47" s="410" t="s">
        <v>607</v>
      </c>
      <c r="D47" s="411" t="n">
        <v>20</v>
      </c>
      <c r="E47" s="412" t="n">
        <v>20</v>
      </c>
    </row>
    <row r="49" customFormat="false" ht="15.75" hidden="false" customHeight="true" outlineLevel="0" collapsed="false">
      <c r="A49" s="400" t="s">
        <v>608</v>
      </c>
      <c r="B49" s="400"/>
      <c r="C49" s="400"/>
      <c r="D49" s="400"/>
      <c r="E49" s="400"/>
    </row>
    <row r="50" customFormat="false" ht="13.5" hidden="false" customHeight="true" outlineLevel="0" collapsed="false">
      <c r="A50" s="401" t="s">
        <v>587</v>
      </c>
      <c r="B50" s="402" t="s">
        <v>588</v>
      </c>
      <c r="C50" s="402" t="s">
        <v>589</v>
      </c>
      <c r="D50" s="375" t="s">
        <v>590</v>
      </c>
      <c r="E50" s="376" t="s">
        <v>590</v>
      </c>
    </row>
    <row r="51" customFormat="false" ht="17.25" hidden="false" customHeight="true" outlineLevel="0" collapsed="false">
      <c r="A51" s="403" t="s">
        <v>609</v>
      </c>
      <c r="B51" s="413" t="s">
        <v>521</v>
      </c>
      <c r="C51" s="404"/>
      <c r="D51" s="375" t="s">
        <v>592</v>
      </c>
      <c r="E51" s="376" t="s">
        <v>593</v>
      </c>
    </row>
    <row r="52" customFormat="false" ht="14.25" hidden="false" customHeight="false" outlineLevel="0" collapsed="false">
      <c r="A52" s="414"/>
      <c r="B52" s="415"/>
      <c r="C52" s="404" t="s">
        <v>610</v>
      </c>
      <c r="D52" s="375" t="n">
        <v>1</v>
      </c>
      <c r="E52" s="376" t="n">
        <v>1</v>
      </c>
    </row>
    <row r="53" customFormat="false" ht="14.25" hidden="false" customHeight="false" outlineLevel="0" collapsed="false">
      <c r="C53" s="416" t="s">
        <v>528</v>
      </c>
    </row>
    <row r="54" customFormat="false" ht="14.25" hidden="false" customHeight="false" outlineLevel="0" collapsed="false">
      <c r="C54" s="417"/>
    </row>
    <row r="55" customFormat="false" ht="14.25" hidden="false" customHeight="false" outlineLevel="0" collapsed="false">
      <c r="C55" s="416" t="s">
        <v>611</v>
      </c>
    </row>
    <row r="56" customFormat="false" ht="14.25" hidden="false" customHeight="false" outlineLevel="0" collapsed="false">
      <c r="C56" s="416" t="s">
        <v>612</v>
      </c>
    </row>
    <row r="1048576" customFormat="false" ht="14.25" hidden="false" customHeight="false" outlineLevel="0" collapsed="false"/>
  </sheetData>
  <mergeCells count="12">
    <mergeCell ref="C2:D2"/>
    <mergeCell ref="A3:B3"/>
    <mergeCell ref="C3:D3"/>
    <mergeCell ref="A5:D5"/>
    <mergeCell ref="A6:D6"/>
    <mergeCell ref="A8:E8"/>
    <mergeCell ref="A9:E9"/>
    <mergeCell ref="A10:E10"/>
    <mergeCell ref="A11:E11"/>
    <mergeCell ref="A12:D12"/>
    <mergeCell ref="A34:E34"/>
    <mergeCell ref="A49:E49"/>
  </mergeCells>
  <printOptions headings="false" gridLines="false" gridLinesSet="true" horizontalCentered="false" verticalCentered="false"/>
  <pageMargins left="0.905555555555556" right="0.511805555555555" top="0.7875" bottom="0.59027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6.xml><?xml version="1.0" encoding="utf-8"?>
<worksheet xmlns="http://schemas.openxmlformats.org/spreadsheetml/2006/main" xmlns:r="http://schemas.openxmlformats.org/officeDocument/2006/relationships">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2.75" outlineLevelRow="0" outlineLevelCol="0"/>
  <cols>
    <col collapsed="false" customWidth="true" hidden="false" outlineLevel="0" max="1025" min="1" style="0" width="8.67"/>
  </cols>
  <sheetData/>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12</TotalTime>
  <Application>LibreOffice/5.2.6.2$Windows_x86 LibreOffice_project/a3100ed2409ebf1c212f5048fbe377c281438fdc</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2013-11-05T10:31:33Z</dcterms:created>
  <dc:creator>ATO</dc:creator>
  <dc:description/>
  <dc:language>pt-BR</dc:language>
  <cp:lastModifiedBy/>
  <cp:lastPrinted>2018-08-14T11:47:16Z</cp:lastPrinted>
  <dcterms:modified xsi:type="dcterms:W3CDTF">2018-08-27T14:03:39Z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