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9" firstSheet="0" activeTab="1"/>
  </bookViews>
  <sheets>
    <sheet name="ORÇAMENTO" sheetId="1" state="visible" r:id="rId2"/>
    <sheet name="CRONOGRAMA" sheetId="2" state="visible" r:id="rId3"/>
  </sheets>
  <definedNames>
    <definedName function="false" hidden="false" localSheetId="1" name="_xlnm.Print_Area" vbProcedure="false">CRONOGRAMA!$A$1:$L$31</definedName>
    <definedName function="false" hidden="false" localSheetId="0" name="_xlnm.Print_Area" vbProcedure="false">ORÇAMENTO!$A$1:$I$78</definedName>
    <definedName function="false" hidden="false" localSheetId="0" name="_xlnm.Print_Titles" vbProcedure="false">ORÇAMENTO!$1:$4</definedName>
    <definedName function="false" hidden="false" localSheetId="0" name="Print_Area_0" vbProcedure="false">ORÇAMENTO!$D$2:$I$8</definedName>
    <definedName function="false" hidden="false" localSheetId="0" name="Print_Titles_0" vbProcedure="false">ORÇAMENTO!$2:$7</definedName>
    <definedName function="false" hidden="false" localSheetId="0" name="_xlnm.Print_Area" vbProcedure="false">ORÇAMENTO!$A$1:$I$71</definedName>
    <definedName function="false" hidden="false" localSheetId="0" name="_xlnm.Print_Area_0" vbProcedure="false">ORÇAMENTO!$A$1:$I$78</definedName>
    <definedName function="false" hidden="false" localSheetId="0" name="_xlnm.Print_Area_0_0" vbProcedure="false">ORÇAMENTO!$A$1:$I$71</definedName>
    <definedName function="false" hidden="false" localSheetId="0" name="_xlnm.Print_Area_0_0_0" vbProcedure="false">ORÇAMENTO!$A$1:$I$110</definedName>
    <definedName function="false" hidden="false" localSheetId="0" name="_xlnm.Print_Area_0_0_0_0" vbProcedure="false">ORÇAMENTO!$A$1:$I$71</definedName>
    <definedName function="false" hidden="false" localSheetId="0" name="_xlnm.Print_Area_0_0_0_0_0" vbProcedure="false">ORÇAMENTO!$A$1:$I$110</definedName>
    <definedName function="false" hidden="false" localSheetId="0" name="_xlnm.Print_Area_0_0_0_0_0_0" vbProcedure="false">ORÇAMENTO!$A$1:$I$25</definedName>
    <definedName function="false" hidden="false" localSheetId="0" name="_xlnm.Print_Area_0_0_0_0_0_0_0_0" vbProcedure="false">ORÇAMENTO!$A$1:$I$25</definedName>
    <definedName function="false" hidden="false" localSheetId="0" name="_xlnm.Print_Area_0_0_0_0_0_0_0_0_0" vbProcedure="false">ORÇAMENTO!$A$1:$I$92</definedName>
    <definedName function="false" hidden="false" localSheetId="0" name="_xlnm.Print_Area_0_0_0_0_0_0_0_0_0_0" vbProcedure="false">ORÇAMENTO!$A$1:$I$95</definedName>
    <definedName function="false" hidden="false" localSheetId="0" name="_xlnm.Print_Area_0_0_0_0_0_0_0_0_0_0_0" vbProcedure="false">ORÇAMENTO!$A$1:$I$8</definedName>
    <definedName function="false" hidden="false" localSheetId="0" name="_xlnm.Print_Area_0_0_0_0_0_0_0_0_0_0_0_0" vbProcedure="false">ORÇAMENTO!$A$1:$I$8</definedName>
    <definedName function="false" hidden="false" localSheetId="0" name="_xlnm.Print_Area_0_0_0_0_0_0_0_0_0_0_0_0_0" vbProcedure="false">ORÇAMENTO!$A$1:$I$8</definedName>
    <definedName function="false" hidden="false" localSheetId="0" name="_xlnm.Print_Area_0_0_0_0_0_0_0_0_0_0_0_0_0_0" vbProcedure="false">ORÇAMENTO!$A$1:$I$8</definedName>
    <definedName function="false" hidden="false" localSheetId="0" name="_xlnm.Print_Area_0_0_0_0_0_0_0_0_0_0_0_0_0_0_0" vbProcedure="false">ORÇAMENTO!$A$1:$I$8</definedName>
    <definedName function="false" hidden="false" localSheetId="0" name="_xlnm.Print_Area_0_0_0_0_0_0_0_0_0_0_0_0_0_0_0_0" vbProcedure="false">ORÇAMENTO!$A$1:$I$8</definedName>
    <definedName function="false" hidden="false" localSheetId="0" name="_xlnm.Print_Area_0_0_0_0_0_0_0_0_0_0_0_0_0_0_0_0_0" vbProcedure="false">ORÇAMENTO!$A$1:$I$7</definedName>
    <definedName function="false" hidden="false" localSheetId="0" name="_xlnm.Print_Area_0_0_0_0_0_0_0_0_0_0_0_0_0_0_0_0_0_0" vbProcedure="false">ORÇAMENTO!$A$1:$I$7</definedName>
    <definedName function="false" hidden="false" localSheetId="0" name="_xlnm.Print_Area_0_0_0_0_0_0_0_0_0_0_0_0_0_0_0_0_0_0_0" vbProcedure="false">ORÇAMENTO!$B$1:$I$8</definedName>
    <definedName function="false" hidden="false" localSheetId="0" name="_xlnm.Print_Area_0_0_0_0_0_0_0_0_0_0_0_0_0_0_0_0_0_0_0_0" vbProcedure="false">ORÇAMENTO!$B$1:$I$8</definedName>
    <definedName function="false" hidden="false" localSheetId="0" name="_xlnm.Print_Area_0_0_0_0_0_0_0_0_0_0_0_0_0_0_0_0_0_0_0_0_0" vbProcedure="false">ORÇAMENTO!$D$1:$I$8</definedName>
    <definedName function="false" hidden="false" localSheetId="0" name="_xlnm.Print_Area_0_0_0_0_0_0_0_0_0_0_0_0_0_0_0_0_0_0_0_0_0_0" vbProcedure="false">ORÇAMENTO!$D$1:$I$8</definedName>
    <definedName function="false" hidden="false" localSheetId="0" name="_xlnm.Print_Area_0_0_0_0_0_0_0_0_0_0_0_0_0_0_0_0_0_0_0_0_0_0_0" vbProcedure="false">ORÇAMENTO!$D$1:$I$8</definedName>
    <definedName function="false" hidden="false" localSheetId="0" name="_xlnm.Print_Area_0_0_0_0_0_0_0_0_0_0_0_0_0_0_0_0_0_0_0_0_0_0_0_0" vbProcedure="false">ORÇAMENTO!$D$1:$I$8</definedName>
    <definedName function="false" hidden="false" localSheetId="0" name="_xlnm.Print_Area_0_0_0_0_0_0_0_0_0_0_0_0_0_0_0_0_0_0_0_0_0_0_0_0_0" vbProcedure="false">ORÇAMENTO!$D$1:$I$8</definedName>
    <definedName function="false" hidden="false" localSheetId="0" name="_xlnm.Print_Area_0_0_0_0_0_0_0_0_0_0_0_0_0_0_0_0_0_0_0_0_0_0_0_0_0_0" vbProcedure="false">ORÇAMENTO!$D$1:$I$8</definedName>
    <definedName function="false" hidden="false" localSheetId="0" name="_xlnm.Print_Area_0_0_0_0_0_0_0_0_0_0_0_0_0_0_0_0_0_0_0_0_0_0_0_0_0_0_0" vbProcedure="false">ORÇAMENTO!$D$1:$I$8</definedName>
    <definedName function="false" hidden="false" localSheetId="0" name="_xlnm.Print_Area_0_0_0_0_0_0_0_0_0_0_0_0_0_0_0_0_0_0_0_0_0_0_0_0_0_0_0_0" vbProcedure="false">ORÇAMENTO!$D$2:$I$8</definedName>
    <definedName function="false" hidden="false" localSheetId="0" name="_xlnm.Print_Area_0_0_0_0_0_0_0_0_0_0_0_0_0_0_0_0_0_0_0_0_0_0_0_0_0_0_0_0_0" vbProcedure="false">ORÇAMENTO!$D$1:$I$8</definedName>
    <definedName function="false" hidden="false" localSheetId="0" name="_xlnm.Print_Area_0_0_0_0_0_0_0_0_0_0_0_0_0_0_0_0_0_0_0_0_0_0_0_0_0_0_0_0_0_0" vbProcedure="false">ORÇAMENTO!$D$2:$I$8</definedName>
    <definedName function="false" hidden="false" localSheetId="0" name="_xlnm.Print_Titles" vbProcedure="false">ORÇAMENTO!$1:$4</definedName>
    <definedName function="false" hidden="false" localSheetId="0" name="_xlnm.Print_Titles_0" vbProcedure="false">ORÇAMENTO!$1:$4</definedName>
    <definedName function="false" hidden="false" localSheetId="0" name="_xlnm.Print_Titles_0_0" vbProcedure="false">ORÇAMENTO!$1:$4</definedName>
    <definedName function="false" hidden="false" localSheetId="0" name="_xlnm.Print_Titles_0_0_0" vbProcedure="false">ORÇAMENTO!$1:$2</definedName>
    <definedName function="false" hidden="false" localSheetId="0" name="_xlnm.Print_Titles_0_0_0_0" vbProcedure="false">ORÇAMENTO!$1:$4</definedName>
    <definedName function="false" hidden="false" localSheetId="0" name="_xlnm.Print_Titles_0_0_0_0_0" vbProcedure="false">ORÇAMENTO!$1:$2</definedName>
    <definedName function="false" hidden="false" localSheetId="0" name="_xlnm.Print_Titles_0_0_0_0_0_0" vbProcedure="false">ORÇAMENTO!$1:$4</definedName>
    <definedName function="false" hidden="false" localSheetId="0" name="_xlnm.Print_Titles_0_0_0_0_0_0_0" vbProcedure="false">ORÇAMENTO!$1:$2</definedName>
    <definedName function="false" hidden="false" localSheetId="0" name="_xlnm.Print_Titles_0_0_0_0_0_0_0_0" vbProcedure="false">ORÇAMENTO!$1:$4</definedName>
    <definedName function="false" hidden="false" localSheetId="0" name="_xlnm.Print_Titles_0_0_0_0_0_0_0_0_0" vbProcedure="false">ORÇAMENTO!$1:$2</definedName>
    <definedName function="false" hidden="false" localSheetId="0" name="_xlnm.Print_Titles_0_0_0_0_0_0_0_0_0_0" vbProcedure="false">ORÇAMENTO!$1:$4</definedName>
    <definedName function="false" hidden="false" localSheetId="0" name="_xlnm.Print_Titles_0_0_0_0_0_0_0_0_0_0_0" vbProcedure="false">ORÇAMENTO!$1:$2</definedName>
    <definedName function="false" hidden="false" localSheetId="0" name="_xlnm.Print_Titles_0_0_0_0_0_0_0_0_0_0_0_0" vbProcedure="false">ORÇAMENTO!$1:$7</definedName>
    <definedName function="false" hidden="false" localSheetId="0" name="_xlnm.Print_Titles_0_0_0_0_0_0_0_0_0_0_0_0_0" vbProcedure="false">ORÇAMENTO!$1:$7</definedName>
    <definedName function="false" hidden="false" localSheetId="0" name="_xlnm.Print_Titles_0_0_0_0_0_0_0_0_0_0_0_0_0_0" vbProcedure="false">ORÇAMENTO!$1:$7</definedName>
    <definedName function="false" hidden="false" localSheetId="0" name="_xlnm.Print_Titles_0_0_0_0_0_0_0_0_0_0_0_0_0_0_0" vbProcedure="false">ORÇAMENTO!$1:$7</definedName>
    <definedName function="false" hidden="false" localSheetId="0" name="_xlnm.Print_Titles_0_0_0_0_0_0_0_0_0_0_0_0_0_0_0_0" vbProcedure="false">ORÇAMENTO!$1:$7</definedName>
    <definedName function="false" hidden="false" localSheetId="0" name="_xlnm.Print_Titles_0_0_0_0_0_0_0_0_0_0_0_0_0_0_0_0_0" vbProcedure="false">ORÇAMENTO!$1:$7</definedName>
    <definedName function="false" hidden="false" localSheetId="0" name="_xlnm.Print_Titles_0_0_0_0_0_0_0_0_0_0_0_0_0_0_0_0_0_0" vbProcedure="false">ORÇAMENTO!$1:$7</definedName>
    <definedName function="false" hidden="false" localSheetId="0" name="_xlnm.Print_Titles_0_0_0_0_0_0_0_0_0_0_0_0_0_0_0_0_0_0_0" vbProcedure="false">ORÇAMENTO!$1:$7</definedName>
    <definedName function="false" hidden="false" localSheetId="0" name="_xlnm.Print_Titles_0_0_0_0_0_0_0_0_0_0_0_0_0_0_0_0_0_0_0_0" vbProcedure="false">ORÇAMENTO!$1:$7</definedName>
    <definedName function="false" hidden="false" localSheetId="0" name="_xlnm.Print_Titles_0_0_0_0_0_0_0_0_0_0_0_0_0_0_0_0_0_0_0_0_0" vbProcedure="false">ORÇAMENTO!$1:$7</definedName>
    <definedName function="false" hidden="false" localSheetId="0" name="_xlnm.Print_Titles_0_0_0_0_0_0_0_0_0_0_0_0_0_0_0_0_0_0_0_0_0_0" vbProcedure="false">ORÇAMENTO!$1:$7</definedName>
    <definedName function="false" hidden="false" localSheetId="0" name="_xlnm.Print_Titles_0_0_0_0_0_0_0_0_0_0_0_0_0_0_0_0_0_0_0_0_0_0_0" vbProcedure="false">ORÇAMENTO!$1:$7</definedName>
    <definedName function="false" hidden="false" localSheetId="0" name="_xlnm.Print_Titles_0_0_0_0_0_0_0_0_0_0_0_0_0_0_0_0_0_0_0_0_0_0_0_0" vbProcedure="false">ORÇAMENTO!$1:$7</definedName>
    <definedName function="false" hidden="false" localSheetId="0" name="_xlnm.Print_Titles_0_0_0_0_0_0_0_0_0_0_0_0_0_0_0_0_0_0_0_0_0_0_0_0_0" vbProcedure="false">ORÇAMENTO!$1:$7</definedName>
    <definedName function="false" hidden="false" localSheetId="0" name="_xlnm.Print_Titles_0_0_0_0_0_0_0_0_0_0_0_0_0_0_0_0_0_0_0_0_0_0_0_0_0_0" vbProcedure="false">ORÇAMENTO!$1:$7</definedName>
    <definedName function="false" hidden="false" localSheetId="0" name="_xlnm.Print_Titles_0_0_0_0_0_0_0_0_0_0_0_0_0_0_0_0_0_0_0_0_0_0_0_0_0_0_0" vbProcedure="false">ORÇAMENTO!$1:$7</definedName>
    <definedName function="false" hidden="false" localSheetId="0" name="_xlnm.Print_Titles_0_0_0_0_0_0_0_0_0_0_0_0_0_0_0_0_0_0_0_0_0_0_0_0_0_0_0_0" vbProcedure="false">ORÇAMENTO!$1:$7</definedName>
    <definedName function="false" hidden="false" localSheetId="0" name="_xlnm.Print_Titles_0_0_0_0_0_0_0_0_0_0_0_0_0_0_0_0_0_0_0_0_0_0_0_0_0_0_0_0_0" vbProcedure="false">ORÇAMENTO!$1:$7</definedName>
    <definedName function="false" hidden="false" localSheetId="0" name="_xlnm.Print_Titles_0_0_0_0_0_0_0_0_0_0_0_0_0_0_0_0_0_0_0_0_0_0_0_0_0_0_0_0_0_0" vbProcedure="false">ORÇAMENTO!$1:$7</definedName>
    <definedName function="false" hidden="false" localSheetId="0" name="_xlnm.Print_Titles_0_0_0_0_0_0_0_0_0_0_0_0_0_0_0_0_0_0_0_0_0_0_0_0_0_0_0_0_0_0_0" vbProcedure="false">ORÇAMENTO!$1:$7</definedName>
    <definedName function="false" hidden="false" localSheetId="0" name="_xlnm.Print_Titles_0_0_0_0_0_0_0_0_0_0_0_0_0_0_0_0_0_0_0_0_0_0_0_0_0_0_0_0_0_0_0_0" vbProcedure="false">ORÇAMENTO!$1:$7</definedName>
    <definedName function="false" hidden="false" localSheetId="0" name="_xlnm.Print_Titles_0_0_0_0_0_0_0_0_0_0_0_0_0_0_0_0_0_0_0_0_0_0_0_0_0_0_0_0_0_0_0_0_0" vbProcedure="false">ORÇAMENTO!$1:$7</definedName>
    <definedName function="false" hidden="false" localSheetId="0" name="_xlnm.Print_Titles_0_0_0_0_0_0_0_0_0_0_0_0_0_0_0_0_0_0_0_0_0_0_0_0_0_0_0_0_0_0_0_0_0_0" vbProcedure="false">ORÇAMENTO!$1:$7</definedName>
    <definedName function="false" hidden="false" localSheetId="0" name="_xlnm.Print_Titles_0_0_0_0_0_0_0_0_0_0_0_0_0_0_0_0_0_0_0_0_0_0_0_0_0_0_0_0_0_0_0_0_0_0_0" vbProcedure="false">ORÇAMENTO!$1:$7</definedName>
    <definedName function="false" hidden="false" localSheetId="0" name="_xlnm.Print_Titles_0_0_0_0_0_0_0_0_0_0_0_0_0_0_0_0_0_0_0_0_0_0_0_0_0_0_0_0_0_0_0_0_0_0_0_0" vbProcedure="false">ORÇAMENTO!$1:$7</definedName>
    <definedName function="false" hidden="false" localSheetId="0" name="_xlnm.Print_Titles_0_0_0_0_0_0_0_0_0_0_0_0_0_0_0_0_0_0_0_0_0_0_0_0_0_0_0_0_0_0_0_0_0_0_0_0_0" vbProcedure="false">ORÇAMENTO!$1:$7</definedName>
    <definedName function="false" hidden="false" localSheetId="0" name="_xlnm.Print_Titles_0_0_0_0_0_0_0_0_0_0_0_0_0_0_0_0_0_0_0_0_0_0_0_0_0_0_0_0_0_0_0_0_0_0_0_0_0_0" vbProcedure="false">ORÇAMENTO!$1:$7</definedName>
    <definedName function="false" hidden="false" localSheetId="0" name="_xlnm.Print_Titles_0_0_0_0_0_0_0_0_0_0_0_0_0_0_0_0_0_0_0_0_0_0_0_0_0_0_0_0_0_0_0_0_0_0_0_0_0_0_0" vbProcedure="false">ORÇAMENTO!$1:$7</definedName>
    <definedName function="false" hidden="false" localSheetId="0" name="_xlnm.Print_Titles_0_0_0_0_0_0_0_0_0_0_0_0_0_0_0_0_0_0_0_0_0_0_0_0_0_0_0_0_0_0_0_0_0_0_0_0_0_0_0_0" vbProcedure="false">ORÇAMENTO!$1:$7</definedName>
    <definedName function="false" hidden="false" localSheetId="0" name="_xlnm.Print_Titles_0_0_0_0_0_0_0_0_0_0_0_0_0_0_0_0_0_0_0_0_0_0_0_0_0_0_0_0_0_0_0_0_0_0_0_0_0_0_0_0_0" vbProcedure="false">ORÇAMENTO!$1:$7</definedName>
    <definedName function="false" hidden="false" localSheetId="0" name="_xlnm.Print_Titles_0_0_0_0_0_0_0_0_0_0_0_0_0_0_0_0_0_0_0_0_0_0_0_0_0_0_0_0_0_0_0_0_0_0_0_0_0_0_0_0_0_0" vbProcedure="false">ORÇAMENTO!$1:$7</definedName>
    <definedName function="false" hidden="false" localSheetId="0" name="_xlnm.Print_Titles_0_0_0_0_0_0_0_0_0_0_0_0_0_0_0_0_0_0_0_0_0_0_0_0_0_0_0_0_0_0_0_0_0_0_0_0_0_0_0_0_0_0_0" vbProcedure="false">ORÇAMENTO!$1:$7</definedName>
    <definedName function="false" hidden="false" localSheetId="0" name="_xlnm.Print_Titles_0_0_0_0_0_0_0_0_0_0_0_0_0_0_0_0_0_0_0_0_0_0_0_0_0_0_0_0_0_0_0_0_0_0_0_0_0_0_0_0_0_0_0_0" vbProcedure="false">ORÇAMENTO!$1:$7</definedName>
    <definedName function="false" hidden="false" localSheetId="0" name="_xlnm.Print_Titles_0_0_0_0_0_0_0_0_0_0_0_0_0_0_0_0_0_0_0_0_0_0_0_0_0_0_0_0_0_0_0_0_0_0_0_0_0_0_0_0_0_0_0_0_0" vbProcedure="false">ORÇAMENTO!$1:$7</definedName>
    <definedName function="false" hidden="false" localSheetId="0" name="_xlnm.Print_Titles_0_0_0_0_0_0_0_0_0_0_0_0_0_0_0_0_0_0_0_0_0_0_0_0_0_0_0_0_0_0_0_0_0_0_0_0_0_0_0_0_0_0_0_0_0_0" vbProcedure="false">ORÇAMENTO!$1:$7</definedName>
    <definedName function="false" hidden="false" localSheetId="0" name="_xlnm.Print_Titles_0_0_0_0_0_0_0_0_0_0_0_0_0_0_0_0_0_0_0_0_0_0_0_0_0_0_0_0_0_0_0_0_0_0_0_0_0_0_0_0_0_0_0_0_0_0_0" vbProcedure="false">ORÇAMENTO!$1:$7</definedName>
    <definedName function="false" hidden="false" localSheetId="0" name="_xlnm.Print_Titles_0_0_0_0_0_0_0_0_0_0_0_0_0_0_0_0_0_0_0_0_0_0_0_0_0_0_0_0_0_0_0_0_0_0_0_0_0_0_0_0_0_0_0_0_0_0_0_0" vbProcedure="false">ORÇAMENTO!$1:$7</definedName>
    <definedName function="false" hidden="false" localSheetId="0" name="_xlnm.Print_Titles_0_0_0_0_0_0_0_0_0_0_0_0_0_0_0_0_0_0_0_0_0_0_0_0_0_0_0_0_0_0_0_0_0_0_0_0_0_0_0_0_0_0_0_0_0_0_0_0_0" vbProcedure="false">ORÇAMENTO!$1:$7</definedName>
    <definedName function="false" hidden="false" localSheetId="0" name="_xlnm.Print_Titles_0_0_0_0_0_0_0_0_0_0_0_0_0_0_0_0_0_0_0_0_0_0_0_0_0_0_0_0_0_0_0_0_0_0_0_0_0_0_0_0_0_0_0_0_0_0_0_0_0_0" vbProcedure="false">ORÇAMENTO!$1:$7</definedName>
    <definedName function="false" hidden="false" localSheetId="0" name="_xlnm.Print_Titles_0_0_0_0_0_0_0_0_0_0_0_0_0_0_0_0_0_0_0_0_0_0_0_0_0_0_0_0_0_0_0_0_0_0_0_0_0_0_0_0_0_0_0_0_0_0_0_0_0_0_0" vbProcedure="false">ORÇAMENTO!$1:$7</definedName>
    <definedName function="false" hidden="false" localSheetId="0" name="_xlnm.Print_Titles_0_0_0_0_0_0_0_0_0_0_0_0_0_0_0_0_0_0_0_0_0_0_0_0_0_0_0_0_0_0_0_0_0_0_0_0_0_0_0_0_0_0_0_0_0_0_0_0_0_0_0_0" vbProcedure="false">ORÇAMENTO!$1:$7</definedName>
    <definedName function="false" hidden="false" localSheetId="0" name="_xlnm.Print_Titles_0_0_0_0_0_0_0_0_0_0_0_0_0_0_0_0_0_0_0_0_0_0_0_0_0_0_0_0_0_0_0_0_0_0_0_0_0_0_0_0_0_0_0_0_0_0_0_0_0_0_0_0_0" vbProcedure="false">ORÇAMENTO!$1:$7</definedName>
    <definedName function="false" hidden="false" localSheetId="0" name="_xlnm.Print_Titles_0_0_0_0_0_0_0_0_0_0_0_0_0_0_0_0_0_0_0_0_0_0_0_0_0_0_0_0_0_0_0_0_0_0_0_0_0_0_0_0_0_0_0_0_0_0_0_0_0_0_0_0_0_0" vbProcedure="false">ORÇAMENTO!$1:$7</definedName>
    <definedName function="false" hidden="false" localSheetId="0" name="_xlnm.Print_Titles_0_0_0_0_0_0_0_0_0_0_0_0_0_0_0_0_0_0_0_0_0_0_0_0_0_0_0_0_0_0_0_0_0_0_0_0_0_0_0_0_0_0_0_0_0_0_0_0_0_0_0_0_0_0_0" vbProcedure="false">ORÇAMENTO!$1:$7</definedName>
    <definedName function="false" hidden="false" localSheetId="0" name="_xlnm.Print_Titles_0_0_0_0_0_0_0_0_0_0_0_0_0_0_0_0_0_0_0_0_0_0_0_0_0_0_0_0_0_0_0_0_0_0_0_0_0_0_0_0_0_0_0_0_0_0_0_0_0_0_0_0_0_0_0_0" vbProcedure="false">ORÇAMENTO!$1:$7</definedName>
    <definedName function="false" hidden="false" localSheetId="0" name="_xlnm.Print_Titles_0_0_0_0_0_0_0_0_0_0_0_0_0_0_0_0_0_0_0_0_0_0_0_0_0_0_0_0_0_0_0_0_0_0_0_0_0_0_0_0_0_0_0_0_0_0_0_0_0_0_0_0_0_0_0_0_0" vbProcedure="false">ORÇAMENTO!$1:$7</definedName>
    <definedName function="false" hidden="false" localSheetId="0" name="_xlnm.Print_Titles_0_0_0_0_0_0_0_0_0_0_0_0_0_0_0_0_0_0_0_0_0_0_0_0_0_0_0_0_0_0_0_0_0_0_0_0_0_0_0_0_0_0_0_0_0_0_0_0_0_0_0_0_0_0_0_0_0_0" vbProcedure="false">ORÇAMENTO!$1:$7</definedName>
    <definedName function="false" hidden="false" localSheetId="0" name="_xlnm.Print_Titles_0_0_0_0_0_0_0_0_0_0_0_0_0_0_0_0_0_0_0_0_0_0_0_0_0_0_0_0_0_0_0_0_0_0_0_0_0_0_0_0_0_0_0_0_0_0_0_0_0_0_0_0_0_0_0_0_0_0_0" vbProcedure="false">ORÇAMENTO!$1:$7</definedName>
    <definedName function="false" hidden="false" localSheetId="0" name="_xlnm.Print_Titles_0_0_0_0_0_0_0_0_0_0_0_0_0_0_0_0_0_0_0_0_0_0_0_0_0_0_0_0_0_0_0_0_0_0_0_0_0_0_0_0_0_0_0_0_0_0_0_0_0_0_0_0_0_0_0_0_0_0_0_0" vbProcedure="false">ORÇAMENTO!$1:$7</definedName>
    <definedName function="false" hidden="false" localSheetId="0" name="_xlnm.Print_Titles_0_0_0_0_0_0_0_0_0_0_0_0_0_0_0_0_0_0_0_0_0_0_0_0_0_0_0_0_0_0_0_0_0_0_0_0_0_0_0_0_0_0_0_0_0_0_0_0_0_0_0_0_0_0_0_0_0_0_0_0_0" vbProcedure="false">ORÇAMENTO!$1:$7</definedName>
    <definedName function="false" hidden="false" localSheetId="0" name="_xlnm.Print_Titles_0_0_0_0_0_0_0_0_0_0_0_0_0_0_0_0_0_0_0_0_0_0_0_0_0_0_0_0_0_0_0_0_0_0_0_0_0_0_0_0_0_0_0_0_0_0_0_0_0_0_0_0_0_0_0_0_0_0_0_0_0_0" vbProcedure="false">ORÇAMENTO!$1:$7</definedName>
    <definedName function="false" hidden="false" localSheetId="0" name="_xlnm.Print_Titles_0_0_0_0_0_0_0_0_0_0_0_0_0_0_0_0_0_0_0_0_0_0_0_0_0_0_0_0_0_0_0_0_0_0_0_0_0_0_0_0_0_0_0_0_0_0_0_0_0_0_0_0_0_0_0_0_0_0_0_0_0_0_0" vbProcedure="false">ORÇAMENTO!$1:$7</definedName>
    <definedName function="false" hidden="false" localSheetId="0" name="_xlnm.Print_Titles_0_0_0_0_0_0_0_0_0_0_0_0_0_0_0_0_0_0_0_0_0_0_0_0_0_0_0_0_0_0_0_0_0_0_0_0_0_0_0_0_0_0_0_0_0_0_0_0_0_0_0_0_0_0_0_0_0_0_0_0_0_0_0_0" vbProcedure="false">ORÇAMENTO!$1:$7</definedName>
    <definedName function="false" hidden="false" localSheetId="0" name="_xlnm.Print_Titles_0_0_0_0_0_0_0_0_0_0_0_0_0_0_0_0_0_0_0_0_0_0_0_0_0_0_0_0_0_0_0_0_0_0_0_0_0_0_0_0_0_0_0_0_0_0_0_0_0_0_0_0_0_0_0_0_0_0_0_0_0_0_0_0_0" vbProcedure="false">ORÇAMENTO!$1:$7</definedName>
    <definedName function="false" hidden="false" localSheetId="0" name="_xlnm.Print_Titles_0_0_0_0_0_0_0_0_0_0_0_0_0_0_0_0_0_0_0_0_0_0_0_0_0_0_0_0_0_0_0_0_0_0_0_0_0_0_0_0_0_0_0_0_0_0_0_0_0_0_0_0_0_0_0_0_0_0_0_0_0_0_0_0_0_0" vbProcedure="false">ORÇAMENTO!$1:$7</definedName>
    <definedName function="false" hidden="false" localSheetId="0" name="_xlnm.Print_Titles_0_0_0_0_0_0_0_0_0_0_0_0_0_0_0_0_0_0_0_0_0_0_0_0_0_0_0_0_0_0_0_0_0_0_0_0_0_0_0_0_0_0_0_0_0_0_0_0_0_0_0_0_0_0_0_0_0_0_0_0_0_0_0_0_0_0_0" vbProcedure="false">ORÇAMENTO!$1:$7</definedName>
    <definedName function="false" hidden="false" localSheetId="0" name="_xlnm.Print_Titles_0_0_0_0_0_0_0_0_0_0_0_0_0_0_0_0_0_0_0_0_0_0_0_0_0_0_0_0_0_0_0_0_0_0_0_0_0_0_0_0_0_0_0_0_0_0_0_0_0_0_0_0_0_0_0_0_0_0_0_0_0_0_0_0_0_0_0_0" vbProcedure="false">ORÇAMENTO!$1:$7</definedName>
    <definedName function="false" hidden="false" localSheetId="0" name="_xlnm.Print_Titles_0_0_0_0_0_0_0_0_0_0_0_0_0_0_0_0_0_0_0_0_0_0_0_0_0_0_0_0_0_0_0_0_0_0_0_0_0_0_0_0_0_0_0_0_0_0_0_0_0_0_0_0_0_0_0_0_0_0_0_0_0_0_0_0_0_0_0_0_0" vbProcedure="false">ORÇAMENTO!$1:$7</definedName>
    <definedName function="false" hidden="false" localSheetId="0" name="_xlnm.Print_Titles_0_0_0_0_0_0_0_0_0_0_0_0_0_0_0_0_0_0_0_0_0_0_0_0_0_0_0_0_0_0_0_0_0_0_0_0_0_0_0_0_0_0_0_0_0_0_0_0_0_0_0_0_0_0_0_0_0_0_0_0_0_0_0_0_0_0_0_0_0_0" vbProcedure="false">ORÇAMENTO!$1:$7</definedName>
    <definedName function="false" hidden="false" localSheetId="0" name="_xlnm.Print_Titles_0_0_0_0_0_0_0_0_0_0_0_0_0_0_0_0_0_0_0_0_0_0_0_0_0_0_0_0_0_0_0_0_0_0_0_0_0_0_0_0_0_0_0_0_0_0_0_0_0_0_0_0_0_0_0_0_0_0_0_0_0_0_0_0_0_0_0_0_0_0_0" vbProcedure="false">ORÇAMENTO!$1:$7</definedName>
    <definedName function="false" hidden="false" localSheetId="0" name="_xlnm.Print_Titles_0_0_0_0_0_0_0_0_0_0_0_0_0_0_0_0_0_0_0_0_0_0_0_0_0_0_0_0_0_0_0_0_0_0_0_0_0_0_0_0_0_0_0_0_0_0_0_0_0_0_0_0_0_0_0_0_0_0_0_0_0_0_0_0_0_0_0_0_0_0_0_0" vbProcedure="false">ORÇAMENTO!$1:$7</definedName>
    <definedName function="false" hidden="false" localSheetId="0" name="_xlnm.Print_Titles_0_0_0_0_0_0_0_0_0_0_0_0_0_0_0_0_0_0_0_0_0_0_0_0_0_0_0_0_0_0_0_0_0_0_0_0_0_0_0_0_0_0_0_0_0_0_0_0_0_0_0_0_0_0_0_0_0_0_0_0_0_0_0_0_0_0_0_0_0_0_0_0_0" vbProcedure="false">ORÇAMENTO!$1:$7</definedName>
    <definedName function="false" hidden="false" localSheetId="0" name="_xlnm.Print_Titles_0_0_0_0_0_0_0_0_0_0_0_0_0_0_0_0_0_0_0_0_0_0_0_0_0_0_0_0_0_0_0_0_0_0_0_0_0_0_0_0_0_0_0_0_0_0_0_0_0_0_0_0_0_0_0_0_0_0_0_0_0_0_0_0_0_0_0_0_0_0_0_0_0_0" vbProcedure="false">ORÇAMENTO!$1:$7</definedName>
    <definedName function="false" hidden="false" localSheetId="0" name="_xlnm.Print_Titles_0_0_0_0_0_0_0_0_0_0_0_0_0_0_0_0_0_0_0_0_0_0_0_0_0_0_0_0_0_0_0_0_0_0_0_0_0_0_0_0_0_0_0_0_0_0_0_0_0_0_0_0_0_0_0_0_0_0_0_0_0_0_0_0_0_0_0_0_0_0_0_0_0_0_0" vbProcedure="false">ORÇAMENTO!$1:$7</definedName>
    <definedName function="false" hidden="false" localSheetId="0" name="_xlnm.Print_Titles_0_0_0_0_0_0_0_0_0_0_0_0_0_0_0_0_0_0_0_0_0_0_0_0_0_0_0_0_0_0_0_0_0_0_0_0_0_0_0_0_0_0_0_0_0_0_0_0_0_0_0_0_0_0_0_0_0_0_0_0_0_0_0_0_0_0_0_0_0_0_0_0_0_0_0_0" vbProcedure="false">ORÇAMENTO!$1:$7</definedName>
    <definedName function="false" hidden="false" localSheetId="0" name="_xlnm.Print_Titles_0_0_0_0_0_0_0_0_0_0_0_0_0_0_0_0_0_0_0_0_0_0_0_0_0_0_0_0_0_0_0_0_0_0_0_0_0_0_0_0_0_0_0_0_0_0_0_0_0_0_0_0_0_0_0_0_0_0_0_0_0_0_0_0_0_0_0_0_0_0_0_0_0_0_0_0_0" vbProcedure="false">ORÇAMENTO!$1:$7</definedName>
    <definedName function="false" hidden="false" localSheetId="0" name="_xlnm.Print_Titles_0_0_0_0_0_0_0_0_0_0_0_0_0_0_0_0_0_0_0_0_0_0_0_0_0_0_0_0_0_0_0_0_0_0_0_0_0_0_0_0_0_0_0_0_0_0_0_0_0_0_0_0_0_0_0_0_0_0_0_0_0_0_0_0_0_0_0_0_0_0_0_0_0_0_0_0_0_0" vbProcedure="false">ORÇAMENTO!$1:$7</definedName>
    <definedName function="false" hidden="false" localSheetId="0" name="_xlnm.Print_Titles_0_0_0_0_0_0_0_0_0_0_0_0_0_0_0_0_0_0_0_0_0_0_0_0_0_0_0_0_0_0_0_0_0_0_0_0_0_0_0_0_0_0_0_0_0_0_0_0_0_0_0_0_0_0_0_0_0_0_0_0_0_0_0_0_0_0_0_0_0_0_0_0_0_0_0_0_0_0_0" vbProcedure="false">ORÇAMENTO!$1:$7</definedName>
    <definedName function="false" hidden="false" localSheetId="0" name="_xlnm.Print_Titles_0_0_0_0_0_0_0_0_0_0_0_0_0_0_0_0_0_0_0_0_0_0_0_0_0_0_0_0_0_0_0_0_0_0_0_0_0_0_0_0_0_0_0_0_0_0_0_0_0_0_0_0_0_0_0_0_0_0_0_0_0_0_0_0_0_0_0_0_0_0_0_0_0_0_0_0_0_0_0_0" vbProcedure="false">ORÇAMENTO!$1:$7</definedName>
    <definedName function="false" hidden="false" localSheetId="0" name="_xlnm.Print_Titles_0_0_0_0_0_0_0_0_0_0_0_0_0_0_0_0_0_0_0_0_0_0_0_0_0_0_0_0_0_0_0_0_0_0_0_0_0_0_0_0_0_0_0_0_0_0_0_0_0_0_0_0_0_0_0_0_0_0_0_0_0_0_0_0_0_0_0_0_0_0_0_0_0_0_0_0_0_0_0_0_0" vbProcedure="false">ORÇAMENTO!$1:$7</definedName>
    <definedName function="false" hidden="false" localSheetId="0" name="_xlnm.Print_Titles_0_0_0_0_0_0_0_0_0_0_0_0_0_0_0_0_0_0_0_0_0_0_0_0_0_0_0_0_0_0_0_0_0_0_0_0_0_0_0_0_0_0_0_0_0_0_0_0_0_0_0_0_0_0_0_0_0_0_0_0_0_0_0_0_0_0_0_0_0_0_0_0_0_0_0_0_0_0_0_0_0_0" vbProcedure="false">ORÇAMENTO!$1:$7</definedName>
    <definedName function="false" hidden="false" localSheetId="0" name="_xlnm.Print_Titles_0_0_0_0_0_0_0_0_0_0_0_0_0_0_0_0_0_0_0_0_0_0_0_0_0_0_0_0_0_0_0_0_0_0_0_0_0_0_0_0_0_0_0_0_0_0_0_0_0_0_0_0_0_0_0_0_0_0_0_0_0_0_0_0_0_0_0_0_0_0_0_0_0_0_0_0_0_0_0_0_0_0_0" vbProcedure="false">ORÇAMENTO!$1:$7</definedName>
    <definedName function="false" hidden="false" localSheetId="0" name="_xlnm.Print_Titles_0_0_0_0_0_0_0_0_0_0_0_0_0_0_0_0_0_0_0_0_0_0_0_0_0_0_0_0_0_0_0_0_0_0_0_0_0_0_0_0_0_0_0_0_0_0_0_0_0_0_0_0_0_0_0_0_0_0_0_0_0_0_0_0_0_0_0_0_0_0_0_0_0_0_0_0_0_0_0_0_0_0_0_0" vbProcedure="false">ORÇAMENTO!$1:$7</definedName>
    <definedName function="false" hidden="false" localSheetId="0" name="_xlnm.Print_Titles_0_0_0_0_0_0_0_0_0_0_0_0_0_0_0_0_0_0_0_0_0_0_0_0_0_0_0_0_0_0_0_0_0_0_0_0_0_0_0_0_0_0_0_0_0_0_0_0_0_0_0_0_0_0_0_0_0_0_0_0_0_0_0_0_0_0_0_0_0_0_0_0_0_0_0_0_0_0_0_0_0_0_0_0_0" vbProcedure="false">ORÇAMENTO!$1:$7</definedName>
    <definedName function="false" hidden="false" localSheetId="0" name="_xlnm.Print_Titles_0_0_0_0_0_0_0_0_0_0_0_0_0_0_0_0_0_0_0_0_0_0_0_0_0_0_0_0_0_0_0_0_0_0_0_0_0_0_0_0_0_0_0_0_0_0_0_0_0_0_0_0_0_0_0_0_0_0_0_0_0_0_0_0_0_0_0_0_0_0_0_0_0_0_0_0_0_0_0_0_0_0_0_0_0_0" vbProcedure="false">ORÇAMENTO!$1:$7</definedName>
    <definedName function="false" hidden="false" localSheetId="0" name="_xlnm.Print_Titles_0_0_0_0_0_0_0_0_0_0_0_0_0_0_0_0_0_0_0_0_0_0_0_0_0_0_0_0_0_0_0_0_0_0_0_0_0_0_0_0_0_0_0_0_0_0_0_0_0_0_0_0_0_0_0_0_0_0_0_0_0_0_0_0_0_0_0_0_0_0_0_0_0_0_0_0_0_0_0_0_0_0_0_0_0_0_0" vbProcedure="false">ORÇAMENTO!$1:$7</definedName>
    <definedName function="false" hidden="false" localSheetId="0" name="_xlnm.Print_Titles_0_0_0_0_0_0_0_0_0_0_0_0_0_0_0_0_0_0_0_0_0_0_0_0_0_0_0_0_0_0_0_0_0_0_0_0_0_0_0_0_0_0_0_0_0_0_0_0_0_0_0_0_0_0_0_0_0_0_0_0_0_0_0_0_0_0_0_0_0_0_0_0_0_0_0_0_0_0_0_0_0_0_0_0_0_0_0_0" vbProcedure="false">ORÇAMENTO!$1:$7</definedName>
    <definedName function="false" hidden="false" localSheetId="0" name="_xlnm.Print_Titles_0_0_0_0_0_0_0_0_0_0_0_0_0_0_0_0_0_0_0_0_0_0_0_0_0_0_0_0_0_0_0_0_0_0_0_0_0_0_0_0_0_0_0_0_0_0_0_0_0_0_0_0_0_0_0_0_0_0_0_0_0_0_0_0_0_0_0_0_0_0_0_0_0_0_0_0_0_0_0_0_0_0_0_0_0_0_0_0_0" vbProcedure="false">ORÇAMENTO!$1:$7</definedName>
    <definedName function="false" hidden="false" localSheetId="0" name="_xlnm.Print_Titles_0_0_0_0_0_0_0_0_0_0_0_0_0_0_0_0_0_0_0_0_0_0_0_0_0_0_0_0_0_0_0_0_0_0_0_0_0_0_0_0_0_0_0_0_0_0_0_0_0_0_0_0_0_0_0_0_0_0_0_0_0_0_0_0_0_0_0_0_0_0_0_0_0_0_0_0_0_0_0_0_0_0_0_0_0_0_0_0_0_0" vbProcedure="false">ORÇAMENTO!$1:$7</definedName>
    <definedName function="false" hidden="false" localSheetId="0" name="_xlnm.Print_Titles_0_0_0_0_0_0_0_0_0_0_0_0_0_0_0_0_0_0_0_0_0_0_0_0_0_0_0_0_0_0_0_0_0_0_0_0_0_0_0_0_0_0_0_0_0_0_0_0_0_0_0_0_0_0_0_0_0_0_0_0_0_0_0_0_0_0_0_0_0_0_0_0_0_0_0_0_0_0_0_0_0_0_0_0_0_0_0_0_0_0_0" vbProcedure="false">ORÇAMENTO!$1:$7</definedName>
    <definedName function="false" hidden="false" localSheetId="0" name="_xlnm.Print_Titles_0_0_0_0_0_0_0_0_0_0_0_0_0_0_0_0_0_0_0_0_0_0_0_0_0_0_0_0_0_0_0_0_0_0_0_0_0_0_0_0_0_0_0_0_0_0_0_0_0_0_0_0_0_0_0_0_0_0_0_0_0_0_0_0_0_0_0_0_0_0_0_0_0_0_0_0_0_0_0_0_0_0_0_0_0_0_0_0_0_0_0_0" vbProcedure="false">ORÇAMENTO!$1:$7</definedName>
    <definedName function="false" hidden="false" localSheetId="0" name="_xlnm.Print_Titles_0_0_0_0_0_0_0_0_0_0_0_0_0_0_0_0_0_0_0_0_0_0_0_0_0_0_0_0_0_0_0_0_0_0_0_0_0_0_0_0_0_0_0_0_0_0_0_0_0_0_0_0_0_0_0_0_0_0_0_0_0_0_0_0_0_0_0_0_0_0_0_0_0_0_0_0_0_0_0_0_0_0_0_0_0_0_0_0_0_0_0_0_0" vbProcedure="false">ORÇAMENTO!$1:$7</definedName>
    <definedName function="false" hidden="false" localSheetId="0" name="_xlnm.Print_Titles_0_0_0_0_0_0_0_0_0_0_0_0_0_0_0_0_0_0_0_0_0_0_0_0_0_0_0_0_0_0_0_0_0_0_0_0_0_0_0_0_0_0_0_0_0_0_0_0_0_0_0_0_0_0_0_0_0_0_0_0_0_0_0_0_0_0_0_0_0_0_0_0_0_0_0_0_0_0_0_0_0_0_0_0_0_0_0_0_0_0_0_0_0_0" vbProcedure="false">ORÇAMENTO!$1:$7</definedName>
    <definedName function="false" hidden="false" localSheetId="0" name="_xlnm.Print_Titles_0_0_0_0_0_0_0_0_0_0_0_0_0_0_0_0_0_0_0_0_0_0_0_0_0_0_0_0_0_0_0_0_0_0_0_0_0_0_0_0_0_0_0_0_0_0_0_0_0_0_0_0_0_0_0_0_0_0_0_0_0_0_0_0_0_0_0_0_0_0_0_0_0_0_0_0_0_0_0_0_0_0_0_0_0_0_0_0_0_0_0_0_0_0_0" vbProcedure="false">ORÇAMENTO!$1:$7</definedName>
    <definedName function="false" hidden="false" localSheetId="0" name="_xlnm.Print_Titles_0_0_0_0_0_0_0_0_0_0_0_0_0_0_0_0_0_0_0_0_0_0_0_0_0_0_0_0_0_0_0_0_0_0_0_0_0_0_0_0_0_0_0_0_0_0_0_0_0_0_0_0_0_0_0_0_0_0_0_0_0_0_0_0_0_0_0_0_0_0_0_0_0_0_0_0_0_0_0_0_0_0_0_0_0_0_0_0_0_0_0_0_0_0_0_0" vbProcedure="false">ORÇAMENTO!$1:$7</definedName>
    <definedName function="false" hidden="false" localSheetId="0" name="_xlnm.Print_Titles_0_0_0_0_0_0_0_0_0_0_0_0_0_0_0_0_0_0_0_0_0_0_0_0_0_0_0_0_0_0_0_0_0_0_0_0_0_0_0_0_0_0_0_0_0_0_0_0_0_0_0_0_0_0_0_0_0_0_0_0_0_0_0_0_0_0_0_0_0_0_0_0_0_0_0_0_0_0_0_0_0_0_0_0_0_0_0_0_0_0_0_0_0_0_0_0_0" vbProcedure="false">ORÇAMENTO!$1:$7</definedName>
    <definedName function="false" hidden="false" localSheetId="0" name="_xlnm.Print_Titles_0_0_0_0_0_0_0_0_0_0_0_0_0_0_0_0_0_0_0_0_0_0_0_0_0_0_0_0_0_0_0_0_0_0_0_0_0_0_0_0_0_0_0_0_0_0_0_0_0_0_0_0_0_0_0_0_0_0_0_0_0_0_0_0_0_0_0_0_0_0_0_0_0_0_0_0_0_0_0_0_0_0_0_0_0_0_0_0_0_0_0_0_0_0_0_0_0_0" vbProcedure="false">ORÇAMENTO!$1:$7</definedName>
    <definedName function="false" hidden="false" localSheetId="0" name="_xlnm.Print_Titles_0_0_0_0_0_0_0_0_0_0_0_0_0_0_0_0_0_0_0_0_0_0_0_0_0_0_0_0_0_0_0_0_0_0_0_0_0_0_0_0_0_0_0_0_0_0_0_0_0_0_0_0_0_0_0_0_0_0_0_0_0_0_0_0_0_0_0_0_0_0_0_0_0_0_0_0_0_0_0_0_0_0_0_0_0_0_0_0_0_0_0_0_0_0_0_0_0_0_0" vbProcedure="false">ORÇAMENTO!$1:$7</definedName>
    <definedName function="false" hidden="false" localSheetId="0" name="_xlnm.Print_Titles_0_0_0_0_0_0_0_0_0_0_0_0_0_0_0_0_0_0_0_0_0_0_0_0_0_0_0_0_0_0_0_0_0_0_0_0_0_0_0_0_0_0_0_0_0_0_0_0_0_0_0_0_0_0_0_0_0_0_0_0_0_0_0_0_0_0_0_0_0_0_0_0_0_0_0_0_0_0_0_0_0_0_0_0_0_0_0_0_0_0_0_0_0_0_0_0_0_0_0_0" vbProcedure="false">ORÇAMENTO!$1:$7</definedName>
    <definedName function="false" hidden="false" localSheetId="0" name="_xlnm.Print_Titles_0_0_0_0_0_0_0_0_0_0_0_0_0_0_0_0_0_0_0_0_0_0_0_0_0_0_0_0_0_0_0_0_0_0_0_0_0_0_0_0_0_0_0_0_0_0_0_0_0_0_0_0_0_0_0_0_0_0_0_0_0_0_0_0_0_0_0_0_0_0_0_0_0_0_0_0_0_0_0_0_0_0_0_0_0_0_0_0_0_0_0_0_0_0_0_0_0_0_0_0_0" vbProcedure="false">ORÇAMENTO!$1:$7</definedName>
    <definedName function="false" hidden="false" localSheetId="0" name="_xlnm.Print_Titles_0_0_0_0_0_0_0_0_0_0_0_0_0_0_0_0_0_0_0_0_0_0_0_0_0_0_0_0_0_0_0_0_0_0_0_0_0_0_0_0_0_0_0_0_0_0_0_0_0_0_0_0_0_0_0_0_0_0_0_0_0_0_0_0_0_0_0_0_0_0_0_0_0_0_0_0_0_0_0_0_0_0_0_0_0_0_0_0_0_0_0_0_0_0_0_0_0_0_0_0_0_0" vbProcedure="false">ORÇAMENTO!$1:$7</definedName>
    <definedName function="false" hidden="false" localSheetId="0" name="_xlnm.Print_Titles_0_0_0_0_0_0_0_0_0_0_0_0_0_0_0_0_0_0_0_0_0_0_0_0_0_0_0_0_0_0_0_0_0_0_0_0_0_0_0_0_0_0_0_0_0_0_0_0_0_0_0_0_0_0_0_0_0_0_0_0_0_0_0_0_0_0_0_0_0_0_0_0_0_0_0_0_0_0_0_0_0_0_0_0_0_0_0_0_0_0_0_0_0_0_0_0_0_0_0_0_0_0_0" vbProcedure="false">ORÇAMENTO!$1:$7</definedName>
    <definedName function="false" hidden="false" localSheetId="0" name="_xlnm.Print_Titles_0_0_0_0_0_0_0_0_0_0_0_0_0_0_0_0_0_0_0_0_0_0_0_0_0_0_0_0_0_0_0_0_0_0_0_0_0_0_0_0_0_0_0_0_0_0_0_0_0_0_0_0_0_0_0_0_0_0_0_0_0_0_0_0_0_0_0_0_0_0_0_0_0_0_0_0_0_0_0_0_0_0_0_0_0_0_0_0_0_0_0_0_0_0_0_0_0_0_0_0_0_0_0_0" vbProcedure="false">ORÇAMENTO!$1:$7</definedName>
    <definedName function="false" hidden="false" localSheetId="0" name="_xlnm.Print_Titles_0_0_0_0_0_0_0_0_0_0_0_0_0_0_0_0_0_0_0_0_0_0_0_0_0_0_0_0_0_0_0_0_0_0_0_0_0_0_0_0_0_0_0_0_0_0_0_0_0_0_0_0_0_0_0_0_0_0_0_0_0_0_0_0_0_0_0_0_0_0_0_0_0_0_0_0_0_0_0_0_0_0_0_0_0_0_0_0_0_0_0_0_0_0_0_0_0_0_0_0_0_0_0_0_0" vbProcedure="false">ORÇAMENTO!$1:$7</definedName>
    <definedName function="false" hidden="false" localSheetId="0" name="_xlnm.Print_Titles_0_0_0_0_0_0_0_0_0_0_0_0_0_0_0_0_0_0_0_0_0_0_0_0_0_0_0_0_0_0_0_0_0_0_0_0_0_0_0_0_0_0_0_0_0_0_0_0_0_0_0_0_0_0_0_0_0_0_0_0_0_0_0_0_0_0_0_0_0_0_0_0_0_0_0_0_0_0_0_0_0_0_0_0_0_0_0_0_0_0_0_0_0_0_0_0_0_0_0_0_0_0_0_0_0_0" vbProcedure="false">ORÇAMENTO!$1:$7</definedName>
    <definedName function="false" hidden="false" localSheetId="0" name="_xlnm.Print_Titles_0_0_0_0_0_0_0_0_0_0_0_0_0_0_0_0_0_0_0_0_0_0_0_0_0_0_0_0_0_0_0_0_0_0_0_0_0_0_0_0_0_0_0_0_0_0_0_0_0_0_0_0_0_0_0_0_0_0_0_0_0_0_0_0_0_0_0_0_0_0_0_0_0_0_0_0_0_0_0_0_0_0_0_0_0_0_0_0_0_0_0_0_0_0_0_0_0_0_0_0_0_0_0_0_0_0_0" vbProcedure="false">ORÇAMENTO!$1:$7</definedName>
    <definedName function="false" hidden="false" localSheetId="0" name="_xlnm.Print_Titles_0_0_0_0_0_0_0_0_0_0_0_0_0_0_0_0_0_0_0_0_0_0_0_0_0_0_0_0_0_0_0_0_0_0_0_0_0_0_0_0_0_0_0_0_0_0_0_0_0_0_0_0_0_0_0_0_0_0_0_0_0_0_0_0_0_0_0_0_0_0_0_0_0_0_0_0_0_0_0_0_0_0_0_0_0_0_0_0_0_0_0_0_0_0_0_0_0_0_0_0_0_0_0_0_0_0_0_0" vbProcedure="false">ORÇAMENTO!$1:$7</definedName>
    <definedName function="false" hidden="false" localSheetId="0" name="_xlnm.Print_Titles_0_0_0_0_0_0_0_0_0_0_0_0_0_0_0_0_0_0_0_0_0_0_0_0_0_0_0_0_0_0_0_0_0_0_0_0_0_0_0_0_0_0_0_0_0_0_0_0_0_0_0_0_0_0_0_0_0_0_0_0_0_0_0_0_0_0_0_0_0_0_0_0_0_0_0_0_0_0_0_0_0_0_0_0_0_0_0_0_0_0_0_0_0_0_0_0_0_0_0_0_0_0_0_0_0_0_0_0_0" vbProcedure="false">ORÇAMENTO!$1:$7</definedName>
    <definedName function="false" hidden="false" localSheetId="0" name="_xlnm.Print_Titles_0_0_0_0_0_0_0_0_0_0_0_0_0_0_0_0_0_0_0_0_0_0_0_0_0_0_0_0_0_0_0_0_0_0_0_0_0_0_0_0_0_0_0_0_0_0_0_0_0_0_0_0_0_0_0_0_0_0_0_0_0_0_0_0_0_0_0_0_0_0_0_0_0_0_0_0_0_0_0_0_0_0_0_0_0_0_0_0_0_0_0_0_0_0_0_0_0_0_0_0_0_0_0_0_0_0_0_0_0_0" vbProcedure="false">ORÇAMENTO!$1:$7</definedName>
    <definedName function="false" hidden="false" localSheetId="0" name="_xlnm.Print_Titles_0_0_0_0_0_0_0_0_0_0_0_0_0_0_0_0_0_0_0_0_0_0_0_0_0_0_0_0_0_0_0_0_0_0_0_0_0_0_0_0_0_0_0_0_0_0_0_0_0_0_0_0_0_0_0_0_0_0_0_0_0_0_0_0_0_0_0_0_0_0_0_0_0_0_0_0_0_0_0_0_0_0_0_0_0_0_0_0_0_0_0_0_0_0_0_0_0_0_0_0_0_0_0_0_0_0_0_0_0_0_0" vbProcedure="false">ORÇAMENTO!$1:$7</definedName>
    <definedName function="false" hidden="false" localSheetId="0" name="_xlnm.Print_Titles_0_0_0_0_0_0_0_0_0_0_0_0_0_0_0_0_0_0_0_0_0_0_0_0_0_0_0_0_0_0_0_0_0_0_0_0_0_0_0_0_0_0_0_0_0_0_0_0_0_0_0_0_0_0_0_0_0_0_0_0_0_0_0_0_0_0_0_0_0_0_0_0_0_0_0_0_0_0_0_0_0_0_0_0_0_0_0_0_0_0_0_0_0_0_0_0_0_0_0_0_0_0_0_0_0_0_0_0_0_0_0_0" vbProcedure="false">ORÇAMENTO!$1:$7</definedName>
    <definedName function="false" hidden="false" localSheetId="0" name="_xlnm.Print_Titles_0_0_0_0_0_0_0_0_0_0_0_0_0_0_0_0_0_0_0_0_0_0_0_0_0_0_0_0_0_0_0_0_0_0_0_0_0_0_0_0_0_0_0_0_0_0_0_0_0_0_0_0_0_0_0_0_0_0_0_0_0_0_0_0_0_0_0_0_0_0_0_0_0_0_0_0_0_0_0_0_0_0_0_0_0_0_0_0_0_0_0_0_0_0_0_0_0_0_0_0_0_0_0_0_0_0_0_0_0_0_0_0_0" vbProcedure="false">ORÇAMENTO!$1:$7</definedName>
    <definedName function="false" hidden="false" localSheetId="0" name="_xlnm.Print_Titles_0_0_0_0_0_0_0_0_0_0_0_0_0_0_0_0_0_0_0_0_0_0_0_0_0_0_0_0_0_0_0_0_0_0_0_0_0_0_0_0_0_0_0_0_0_0_0_0_0_0_0_0_0_0_0_0_0_0_0_0_0_0_0_0_0_0_0_0_0_0_0_0_0_0_0_0_0_0_0_0_0_0_0_0_0_0_0_0_0_0_0_0_0_0_0_0_0_0_0_0_0_0_0_0_0_0_0_0_0_0_0_0_0_0" vbProcedure="false">ORÇAMENTO!$1:$7</definedName>
    <definedName function="false" hidden="false" localSheetId="0" name="_xlnm.Print_Titles_0_0_0_0_0_0_0_0_0_0_0_0_0_0_0_0_0_0_0_0_0_0_0_0_0_0_0_0_0_0_0_0_0_0_0_0_0_0_0_0_0_0_0_0_0_0_0_0_0_0_0_0_0_0_0_0_0_0_0_0_0_0_0_0_0_0_0_0_0_0_0_0_0_0_0_0_0_0_0_0_0_0_0_0_0_0_0_0_0_0_0_0_0_0_0_0_0_0_0_0_0_0_0_0_0_0_0_0_0_0_0_0_0_0_0" vbProcedure="false">ORÇAMENTO!$1:$7</definedName>
    <definedName function="false" hidden="false" localSheetId="0" name="_xlnm.Print_Titles_0_0_0_0_0_0_0_0_0_0_0_0_0_0_0_0_0_0_0_0_0_0_0_0_0_0_0_0_0_0_0_0_0_0_0_0_0_0_0_0_0_0_0_0_0_0_0_0_0_0_0_0_0_0_0_0_0_0_0_0_0_0_0_0_0_0_0_0_0_0_0_0_0_0_0_0_0_0_0_0_0_0_0_0_0_0_0_0_0_0_0_0_0_0_0_0_0_0_0_0_0_0_0_0_0_0_0_0_0_0_0_0_0_0_0_0" vbProcedure="false">ORÇAMENTO!$1:$7</definedName>
    <definedName function="false" hidden="false" localSheetId="0" name="_xlnm.Print_Titles_0_0_0_0_0_0_0_0_0_0_0_0_0_0_0_0_0_0_0_0_0_0_0_0_0_0_0_0_0_0_0_0_0_0_0_0_0_0_0_0_0_0_0_0_0_0_0_0_0_0_0_0_0_0_0_0_0_0_0_0_0_0_0_0_0_0_0_0_0_0_0_0_0_0_0_0_0_0_0_0_0_0_0_0_0_0_0_0_0_0_0_0_0_0_0_0_0_0_0_0_0_0_0_0_0_0_0_0_0_0_0_0_0_0_0_0_0" vbProcedure="false">ORÇAMENTO!$1:$7</definedName>
    <definedName function="false" hidden="false" localSheetId="0" name="_xlnm.Print_Titles_0_0_0_0_0_0_0_0_0_0_0_0_0_0_0_0_0_0_0_0_0_0_0_0_0_0_0_0_0_0_0_0_0_0_0_0_0_0_0_0_0_0_0_0_0_0_0_0_0_0_0_0_0_0_0_0_0_0_0_0_0_0_0_0_0_0_0_0_0_0_0_0_0_0_0_0_0_0_0_0_0_0_0_0_0_0_0_0_0_0_0_0_0_0_0_0_0_0_0_0_0_0_0_0_0_0_0_0_0_0_0_0_0_0_0_0_0_0" vbProcedure="false">ORÇAMENTO!$2:$7</definedName>
    <definedName function="false" hidden="false" localSheetId="0" name="_xlnm.Print_Titles_0_0_0_0_0_0_0_0_0_0_0_0_0_0_0_0_0_0_0_0_0_0_0_0_0_0_0_0_0_0_0_0_0_0_0_0_0_0_0_0_0_0_0_0_0_0_0_0_0_0_0_0_0_0_0_0_0_0_0_0_0_0_0_0_0_0_0_0_0_0_0_0_0_0_0_0_0_0_0_0_0_0_0_0_0_0_0_0_0_0_0_0_0_0_0_0_0_0_0_0_0_0_0_0_0_0_0_0_0_0_0_0_0_0_0_0_0_0_0" vbProcedure="false">ORÇAMENTO!$1:$7</definedName>
    <definedName function="false" hidden="false" localSheetId="0" name="_xlnm.Print_Titles_0_0_0_0_0_0_0_0_0_0_0_0_0_0_0_0_0_0_0_0_0_0_0_0_0_0_0_0_0_0_0_0_0_0_0_0_0_0_0_0_0_0_0_0_0_0_0_0_0_0_0_0_0_0_0_0_0_0_0_0_0_0_0_0_0_0_0_0_0_0_0_0_0_0_0_0_0_0_0_0_0_0_0_0_0_0_0_0_0_0_0_0_0_0_0_0_0_0_0_0_0_0_0_0_0_0_0_0_0_0_0_0_0_0_0_0_0_0_0_0" vbProcedure="false">ORÇAMENTO!$2:$7</definedName>
    <definedName function="false" hidden="false" localSheetId="0" name="_xlnm.Print_Titles_0_0_0_0_0_0_0_0_0_0_0_0_0_0_0_0_0_0_0_0_0_0_0_0_0_0_0_0_0_0_0_0_0_0_0_0_0_0_0_0_0_0_0_0_0_0_0_0_0_0_0_0_0_0_0_0_0_0_0_0_0_0_0_0_0_0_0_0_0_0_0_0_0_0_0_0_0_0_0_0_0_0_0_0_0_0_0_0_0_0_0_0_0_0_0_0_0_0_0_0_0_0_0_0_0_0_0_0_0_0_0_0_0_0_0_0_0_0_0_0_0" vbProcedure="false">ORÇAMENTO!$1:$7</definedName>
    <definedName function="false" hidden="false" localSheetId="0" name="_xlnm.Print_Titles_0_0_0_0_0_0_0_0_0_0_0_0_0_0_0_0_0_0_0_0_0_0_0_0_0_0_0_0_0_0_0_0_0_0_0_0_0_0_0_0_0_0_0_0_0_0_0_0_0_0_0_0_0_0_0_0_0_0_0_0_0_0_0_0_0_0_0_0_0_0_0_0_0_0_0_0_0_0_0_0_0_0_0_0_0_0_0_0_0_0_0_0_0_0_0_0_0_0_0_0_0_0_0_0_0_0_0_0_0_0_0_0_0_0_0_0_0_0_0_0_0_0" vbProcedure="false">ORÇAMENTO!$2:$7</definedName>
    <definedName function="false" hidden="false" localSheetId="1" name="_xlnm.Print_Area" vbProcedure="false">CRONOGRAMA!$A$1:$L$31</definedName>
    <definedName function="false" hidden="false" localSheetId="1" name="_xlnm.Print_Area_0" vbProcedure="false">CRONOGRAMA!$A$1:$L$31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<sst xmlns="http://schemas.openxmlformats.org/spreadsheetml/2006/main" count="226" uniqueCount="122">
  <si>
    <t>LOGO DA EMPRESA</t>
  </si>
  <si>
    <t>PLANILHA ORÇAMENTÁRIA</t>
  </si>
  <si>
    <t>DATA: </t>
  </si>
  <si>
    <t>REFERÊNCIA:  - SÃO PAULO CPOS - 03/2019 - SÃO PAULO DER- 03/2019 – SEINFRA 026 -  SIURB INFRA - 07/2018 </t>
  </si>
  <si>
    <t>01 – OBRA: RECUPERAÇÃO DRENAGEM PROLONGAMENTO DA RUA JOÃO NÓRCIA NETO – 3ª ETAPA</t>
  </si>
  <si>
    <t>LOCAL: PROLONGAMENTO DA RUA JOÃO NÓRCIA NETO – HUMBERTO SONCINI – PARAGUAÇU PAULISTA - SP</t>
  </si>
  <si>
    <t>ITEM</t>
  </si>
  <si>
    <t>CÓDIGO</t>
  </si>
  <si>
    <t>FONTE</t>
  </si>
  <si>
    <t>DESCRIÇÃO</t>
  </si>
  <si>
    <t>UN</t>
  </si>
  <si>
    <t>QDE</t>
  </si>
  <si>
    <t>VALOR UNIT.</t>
  </si>
  <si>
    <t>COM BDI (26,44%)</t>
  </si>
  <si>
    <t>VALOR TOTAL</t>
  </si>
  <si>
    <t> 1 </t>
  </si>
  <si>
    <t>DEMOLIÇÃO E RETIRADAS</t>
  </si>
  <si>
    <t>1.2</t>
  </si>
  <si>
    <t>72.18.02.04</t>
  </si>
  <si>
    <t>TPU -DER</t>
  </si>
  <si>
    <t>CAVALO MECÂNICO C/PRANCHA  (MOBILIZAÇÃO E DESMOBILIZAÇÃO)</t>
  </si>
  <si>
    <t>H</t>
  </si>
  <si>
    <t>1.1</t>
  </si>
  <si>
    <t>S01.000.080272</t>
  </si>
  <si>
    <t>CPOS</t>
  </si>
  <si>
    <t>ESCAVAÇÃO DE SOLO DE 1ª CATEGORIA,  COM ESCAVADEIRA HIDRÁULICA SOBRE ESTEIRA, CAÇAMBA OPERACIONAL 1,44 M³, PESO OPERACIONAL 22 T  (5,00x10,00x5,00)</t>
  </si>
  <si>
    <t> 2 </t>
  </si>
  <si>
    <t>TUBULAÇÃO</t>
  </si>
  <si>
    <t> 2.1 </t>
  </si>
  <si>
    <t> 02.10.040 </t>
  </si>
  <si>
    <t>LOCAÇÃO DE REDE DE CANALIZAÇÃO</t>
  </si>
  <si>
    <t>M</t>
  </si>
  <si>
    <t> 2.2 </t>
  </si>
  <si>
    <t> 11.18.040 </t>
  </si>
  <si>
    <t>LASTRO DE PEDRA BRITADA</t>
  </si>
  <si>
    <t>M³</t>
  </si>
  <si>
    <t> 2.3 </t>
  </si>
  <si>
    <t>C0106</t>
  </si>
  <si>
    <t>SEINFRA</t>
  </si>
  <si>
    <t>TUBO DE CONCRETO (PA-2), DN= 1200MM</t>
  </si>
  <si>
    <t> 2.4 </t>
  </si>
  <si>
    <t> 11.01.130 </t>
  </si>
  <si>
    <t>CONCRETO USINADO, FCK = 25,0 MPA</t>
  </si>
  <si>
    <t> 2.5 </t>
  </si>
  <si>
    <t> 11.16.040 </t>
  </si>
  <si>
    <t>LANÇAMENTO E ADENSAMENTO DE CONCRETO OU MASSA EM FUNDAÇÃO</t>
  </si>
  <si>
    <t> 3 </t>
  </si>
  <si>
    <t>REATERRO</t>
  </si>
  <si>
    <t> 3.1 </t>
  </si>
  <si>
    <t> 07.12.020 </t>
  </si>
  <si>
    <t>COMPACTAÇÃO DE ATERRO MECANIZADO MÍNIMO DE 95% PN, SEM FORNECIMENTO DE SOLO EM CAMPO ABERTO (250,00-11,30)</t>
  </si>
  <si>
    <t> 3.2 </t>
  </si>
  <si>
    <t> 54.01.010 </t>
  </si>
  <si>
    <t>REGULARIZAÇÃO E COMPACTAÇÃO MECANIZADA DE SUPERFÍCIE, SEM CONTROLE DO PROCTOR NORMAL (5,00x10,00)</t>
  </si>
  <si>
    <t>M²</t>
  </si>
  <si>
    <t>SUBTOTAL – 01 COM BDI</t>
  </si>
  <si>
    <t>BDI</t>
  </si>
  <si>
    <t>02 – OBRA: REPARO DE GALERIA TRAVESSIA ESTRADA DO BURRINHO – SUBSTITUIR 58 MTS DE TUBOS</t>
  </si>
  <si>
    <t>LOCAL: PROLONGAMENTO DA RUA JOÃO NÓRCIA NETO - TRAVESSIA DA ESTRADA DO BURRINHO – BARRA FUNDA - PARAGUAÇU PAULISTA - SP</t>
  </si>
  <si>
    <t>ESCAVAÇÃO DE SOLO DE 1ª CATEGORIA,  COM ESCAVADEIRA HIDRÁULICA SOBRE ESTEIRA, CAÇAMBA OPERACIONAL 1,44 M³, PESO OPERACIONAL 22 T  (2,00x2,50x58,00)</t>
  </si>
  <si>
    <t>2.1</t>
  </si>
  <si>
    <t>2.2</t>
  </si>
  <si>
    <t>LASTRO DE PEDRA BRITADA (0,20x1,00x58,00)</t>
  </si>
  <si>
    <t>2.3</t>
  </si>
  <si>
    <t> 46.12.120 </t>
  </si>
  <si>
    <t>TUBO DE CONCRETO (PA-1), DN= 1000MM (FORNECIMENTO DE TUBO PELA P.M.)</t>
  </si>
  <si>
    <t>2.4</t>
  </si>
  <si>
    <t>2.5</t>
  </si>
  <si>
    <t>LANÇAMENTO E ADENSAMENTO DE CONCRETO EM FUNDAÇÃO</t>
  </si>
  <si>
    <t>3.1</t>
  </si>
  <si>
    <t>COMPACTAÇÃO DE ATERRO MECANIZADO MÍNIMO DE 95% PN, SEM FORNECIMENTO DE SOLO EM CAMPO ABERTO</t>
  </si>
  <si>
    <t>3.2</t>
  </si>
  <si>
    <t>REGULARIZAÇÃO E COMPACTAÇÃO MECANIZADA DE SUPERFÍCIE, SEM CONTROLE DO PROCTOR (2,00x58,00)</t>
  </si>
  <si>
    <t>REGULARIZAÇÃO COM PEDRA TIPO RACHÃO (ESTRADA)</t>
  </si>
  <si>
    <t>3.3</t>
  </si>
  <si>
    <t> 10546 </t>
  </si>
  <si>
    <t>SIURB INFRA</t>
  </si>
  <si>
    <t>PEDRA RACHÃO D= 10 A 15 CM (58,00X2,00X0,20mts)</t>
  </si>
  <si>
    <t>3.4</t>
  </si>
  <si>
    <t> 2099 </t>
  </si>
  <si>
    <t>SERVENTE (SGSP)</t>
  </si>
  <si>
    <t>4.1</t>
  </si>
  <si>
    <t>C4733</t>
  </si>
  <si>
    <t>CONSTRUÇÃO CERCA COM PALANQUES 3MTS , MADEIRA TRATADA ESPAÇ. 3 MTS, COM 5 FIADAS ARAME FARPADO (CERCA COM ESTACAS DE MADEIRA ROLIÇA, D=10CM (DE 7 ATÉ 11CM), DISTANTES A 1,50M E MOURÕES ROLIÇOS, D=12CM (DE 10 ATÉ 15CM), DISTANTES A 50,00M - 8 FIOS  ARAME FARPADO)</t>
  </si>
  <si>
    <t>SUBTOTAL – 02 COM BDI</t>
  </si>
  <si>
    <t>03 – OBRA:MANUTENÇÃO E REPARO EM ASSENTAMENTO E REJUNTE DE TUBOS DE GALERIA DE ÁGUAS PLUVIAIS.</t>
  </si>
  <si>
    <t>LOCAL: RUA JOSÉ SALOMÃO ESQUINA COM AV. MANOEL ANTÔNIO DE SOUZA – BARRA FUNDA - PARAGUAÇU PAULISTA - SP</t>
  </si>
  <si>
    <t>REPARO EM TUBULAÇÃO</t>
  </si>
  <si>
    <t>065900</t>
  </si>
  <si>
    <t>FORNECIMENTO E APLICAÇÃO DE ARGAMASSA COLANTE PARA REJUNTE DE TUBOS DN1200 (REPAROS EM TUBOS DE CONCRETO EXISTENTE - DIÂMETRO 120CM)</t>
  </si>
  <si>
    <t>1.3</t>
  </si>
  <si>
    <t>SUBTOTAL – 03 COM BDI</t>
  </si>
  <si>
    <t>VALOR TOTAL COM BDI</t>
  </si>
  <si>
    <t>Paraguaçu Paulista    de  de 2019</t>
  </si>
  <si>
    <t>CARIMBO E ASSINATURA DO RESPONSÁVEL PELA EMPRESA</t>
  </si>
  <si>
    <t>CRONOGRAMA FÍSICO FINANCEIRO</t>
  </si>
  <si>
    <t>OBRA:  MANUTENÇÃO E REPARO DE DISPOSITIVOS DE DRENAGEM</t>
  </si>
  <si>
    <t>LOCAL: RUA JOÃO NÓRCIA NETO, TRAVESSIA DA ESTRADA DO BURRINHO E RUA JOSÉ SALOMÃO/ AV. MANOEL A. DE SOUZA</t>
  </si>
  <si>
    <t>BAIRROS: BARRA FUNDA – PARAGUAÇU PAULISTA – SP</t>
  </si>
  <si>
    <t>DATA: 16/06/2019</t>
  </si>
  <si>
    <t>FÍSICO FINANCEIRO (em %)</t>
  </si>
  <si>
    <t>OBRA</t>
  </si>
  <si>
    <t>PESO</t>
  </si>
  <si>
    <t>1º MÊS</t>
  </si>
  <si>
    <t>2º MÊS</t>
  </si>
  <si>
    <t>3º MÊS</t>
  </si>
  <si>
    <t>VALOR (R$)</t>
  </si>
  <si>
    <t>ÍNDICE</t>
  </si>
  <si>
    <t>NO MÊS</t>
  </si>
  <si>
    <t>VALOR</t>
  </si>
  <si>
    <t>OBRA 1</t>
  </si>
  <si>
    <t>OBRA 2</t>
  </si>
  <si>
    <t>OBRA 3</t>
  </si>
  <si>
    <t>TOTAL</t>
  </si>
  <si>
    <t>FINANCEIRO NO MÊS (em R$)</t>
  </si>
  <si>
    <t>APLICAÇÃO DOS RECURSOS</t>
  </si>
  <si>
    <t>RECURSOS DA UNIÃO</t>
  </si>
  <si>
    <t>CONTRAPARTIDA</t>
  </si>
  <si>
    <t>VALOR TOTAL DO INVESTIMENTO</t>
  </si>
  <si>
    <t>RESPONSÁVEL PELA EMPRESA</t>
  </si>
  <si>
    <t>Paraguaçu Paulista,    de        de 2019.</t>
  </si>
  <si>
    <t>CREA/SP:</t>
  </si>
</sst>
</file>

<file path=xl/styles.xml><?xml version="1.0" encoding="utf-8"?>
<styleSheet xmlns="http://schemas.openxmlformats.org/spreadsheetml/2006/main">
  <numFmts count="12">
    <numFmt numFmtId="164" formatCode="GENERAL"/>
    <numFmt numFmtId="165" formatCode="@"/>
    <numFmt numFmtId="166" formatCode="[$R$-416]\ #,##0.00;[RED]\-[$R$-416]\ #,##0.00"/>
    <numFmt numFmtId="167" formatCode="#,##0.00#####"/>
    <numFmt numFmtId="168" formatCode="#,##0.00"/>
    <numFmt numFmtId="169" formatCode="0.00%"/>
    <numFmt numFmtId="170" formatCode="#,###.00"/>
    <numFmt numFmtId="171" formatCode="0.00"/>
    <numFmt numFmtId="172" formatCode="0%"/>
    <numFmt numFmtId="173" formatCode="_-&quot;R$ &quot;* #,##0.00_-;&quot;-R$ &quot;* #,##0.00_-;_-&quot;R$ &quot;* \-??_-;_-@_-"/>
    <numFmt numFmtId="174" formatCode="0.000"/>
    <numFmt numFmtId="175" formatCode="&quot;R$ &quot;#,##0.00"/>
  </numFmts>
  <fonts count="1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6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b val="true"/>
      <sz val="14"/>
      <color rgb="FF000000"/>
      <name val="Calibri"/>
      <family val="2"/>
      <charset val="1"/>
    </font>
    <font>
      <b val="true"/>
      <sz val="10"/>
      <name val="Calibri"/>
      <family val="2"/>
      <charset val="1"/>
    </font>
    <font>
      <b val="true"/>
      <sz val="10"/>
      <color rgb="FF000000"/>
      <name val="Calibri"/>
      <family val="2"/>
      <charset val="1"/>
    </font>
    <font>
      <sz val="10"/>
      <name val="Calibri"/>
      <family val="2"/>
      <charset val="1"/>
    </font>
    <font>
      <sz val="11"/>
      <name val="Arial"/>
      <family val="1"/>
      <charset val="1"/>
    </font>
    <font>
      <sz val="10"/>
      <color rgb="FF0000CC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b val="true"/>
      <sz val="12"/>
      <name val="Calibri"/>
      <family val="2"/>
      <charset val="1"/>
    </font>
    <font>
      <b val="true"/>
      <sz val="12"/>
      <color rgb="FF00000A"/>
      <name val="Calibri"/>
      <family val="2"/>
      <charset val="1"/>
    </font>
    <font>
      <b val="true"/>
      <sz val="11"/>
      <name val="Calibri"/>
      <family val="2"/>
      <charset val="1"/>
    </font>
    <font>
      <sz val="11"/>
      <name val="Calibri"/>
      <family val="2"/>
      <charset val="1"/>
    </font>
    <font>
      <b val="true"/>
      <sz val="9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BEEF4"/>
        <bgColor rgb="FFCFE7F5"/>
      </patternFill>
    </fill>
    <fill>
      <patternFill patternType="solid">
        <fgColor rgb="FFCFE7F5"/>
        <bgColor rgb="FFDBEEF4"/>
      </patternFill>
    </fill>
  </fills>
  <borders count="17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hair"/>
      <right style="hair"/>
      <top/>
      <bottom/>
      <diagonal/>
    </border>
    <border diagonalUp="false" diagonalDown="false">
      <left style="hair"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 style="hair"/>
      <right/>
      <top/>
      <bottom style="hair"/>
      <diagonal/>
    </border>
    <border diagonalUp="false" diagonalDown="false">
      <left/>
      <right/>
      <top/>
      <bottom style="hair"/>
      <diagonal/>
    </border>
    <border diagonalUp="false" diagonalDown="false">
      <left/>
      <right style="hair"/>
      <top/>
      <bottom style="hair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/>
      <top style="hair"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 style="hair"/>
      <top style="hair"/>
      <bottom/>
      <diagonal/>
    </border>
    <border diagonalUp="false" diagonalDown="false">
      <left style="hair">
        <color rgb="FF0066B3"/>
      </left>
      <right style="hair">
        <color rgb="FF0066B3"/>
      </right>
      <top style="hair">
        <color rgb="FF0066B3"/>
      </top>
      <bottom style="hair">
        <color rgb="FF0066B3"/>
      </bottom>
      <diagonal/>
    </border>
    <border diagonalUp="false" diagonalDown="false">
      <left style="thin"/>
      <right style="thin"/>
      <top/>
      <bottom/>
      <diagonal/>
    </border>
    <border diagonalUp="false" diagonalDown="false">
      <left style="hair">
        <color rgb="FF000080"/>
      </left>
      <right style="hair"/>
      <top style="hair">
        <color rgb="FF000080"/>
      </top>
      <bottom style="hair">
        <color rgb="FF000080"/>
      </bottom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/>
      <top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72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1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2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2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7" fillId="2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8" fillId="2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8" fillId="2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8" fillId="2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6" fontId="8" fillId="2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6" fontId="8" fillId="2" borderId="4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7" fillId="0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9" fillId="2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9" fillId="2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9" fillId="2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6" fontId="9" fillId="2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6" fontId="9" fillId="2" borderId="4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7" fillId="2" borderId="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9" fillId="2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9" fillId="2" borderId="6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9" fillId="2" borderId="6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6" fontId="9" fillId="2" borderId="6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6" fontId="9" fillId="2" borderId="7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7" fillId="3" borderId="8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3" borderId="8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6" fontId="7" fillId="3" borderId="8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7" fillId="3" borderId="8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8" fillId="3" borderId="8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6" fontId="7" fillId="3" borderId="8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5" fillId="0" borderId="8" xfId="2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8" xfId="2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7" fontId="9" fillId="0" borderId="8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8" fontId="5" fillId="0" borderId="8" xfId="2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5" fillId="0" borderId="8" xfId="2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8" fontId="8" fillId="0" borderId="8" xfId="2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9" fillId="0" borderId="0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8" fillId="0" borderId="8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6" fontId="5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6" fontId="5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7" fillId="3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0" borderId="8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9" fontId="8" fillId="0" borderId="8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7" fillId="2" borderId="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9" fillId="2" borderId="1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9" fillId="2" borderId="1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9" fillId="2" borderId="1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6" fontId="9" fillId="2" borderId="1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6" fontId="9" fillId="2" borderId="1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5" fillId="0" borderId="8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9" fillId="0" borderId="8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0" fontId="5" fillId="0" borderId="8" xfId="2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5" fillId="0" borderId="8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5" fillId="0" borderId="8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6" fontId="5" fillId="0" borderId="8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1" fillId="0" borderId="8" xfId="2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8" fillId="0" borderId="8" xfId="2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5" fillId="0" borderId="8" xfId="2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5" fillId="0" borderId="8" xfId="2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5" fillId="0" borderId="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0" fontId="5" fillId="0" borderId="0" xfId="2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70" fontId="5" fillId="0" borderId="0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9" fillId="0" borderId="8" xfId="2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9" fillId="0" borderId="8" xfId="2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9" fillId="0" borderId="8" xfId="2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71" fontId="9" fillId="0" borderId="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8" fontId="9" fillId="0" borderId="8" xfId="2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72" fontId="5" fillId="0" borderId="0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1" fontId="5" fillId="0" borderId="0" xfId="2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4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4" borderId="1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4" borderId="1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4" fillId="4" borderId="1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5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0" borderId="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6" fillId="0" borderId="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6" fillId="0" borderId="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3" fontId="16" fillId="0" borderId="8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9" fontId="16" fillId="0" borderId="8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9" fontId="16" fillId="0" borderId="8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73" fontId="16" fillId="0" borderId="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16" fillId="0" borderId="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6" fillId="0" borderId="8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9" fontId="16" fillId="0" borderId="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1" fontId="16" fillId="0" borderId="8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74" fontId="16" fillId="0" borderId="8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74" fontId="16" fillId="0" borderId="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4" fontId="16" fillId="0" borderId="8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15" fillId="0" borderId="8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73" fontId="15" fillId="0" borderId="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6" fillId="2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6" fillId="2" borderId="4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2" fillId="4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8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6" fillId="0" borderId="8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5" fontId="16" fillId="0" borderId="8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8" fontId="16" fillId="0" borderId="8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5" fontId="15" fillId="0" borderId="8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6" fillId="0" borderId="15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7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  <colors>
    <indexedColors>
      <rgbColor rgb="FF000000"/>
      <rgbColor rgb="FFFFFFFF"/>
      <rgbColor rgb="FFFF0000"/>
      <rgbColor rgb="FF00FF00"/>
      <rgbColor rgb="FF0000CC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BEEF4"/>
      <rgbColor rgb="FF660066"/>
      <rgbColor rgb="FFFF8080"/>
      <rgbColor rgb="FF0066B3"/>
      <rgbColor rgb="FFCCCCFF"/>
      <rgbColor rgb="FF00000A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FE7F5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M70"/>
  <sheetViews>
    <sheetView windowProtection="false" showFormulas="false" showGridLines="true" showRowColHeaders="true" showZeros="true" rightToLeft="false" tabSelected="false" showOutlineSymbols="true" defaultGridColor="true" view="pageBreakPreview" topLeftCell="A58" colorId="64" zoomScale="110" zoomScaleNormal="110" zoomScalePageLayoutView="110" workbookViewId="0">
      <selection pane="topLeft" activeCell="I60" activeCellId="0" sqref="I60"/>
    </sheetView>
  </sheetViews>
  <sheetFormatPr defaultRowHeight="12.8"/>
  <cols>
    <col collapsed="false" hidden="false" max="1" min="1" style="1" width="5.12755102040816"/>
    <col collapsed="false" hidden="false" max="2" min="2" style="1" width="12.9591836734694"/>
    <col collapsed="false" hidden="false" max="3" min="3" style="1" width="10.6632653061225"/>
    <col collapsed="false" hidden="false" max="4" min="4" style="2" width="61.1530612244898"/>
    <col collapsed="false" hidden="false" max="5" min="5" style="1" width="4.18367346938776"/>
    <col collapsed="false" hidden="false" max="6" min="6" style="3" width="6.47959183673469"/>
    <col collapsed="false" hidden="false" max="7" min="7" style="4" width="7.69387755102041"/>
    <col collapsed="false" hidden="false" max="8" min="8" style="4" width="7.96428571428571"/>
    <col collapsed="false" hidden="false" max="9" min="9" style="5" width="12.4183673469388"/>
    <col collapsed="false" hidden="false" max="821" min="10" style="6" width="6.0765306122449"/>
    <col collapsed="false" hidden="false" max="1022" min="822" style="6" width="8.36734693877551"/>
    <col collapsed="false" hidden="false" max="1025" min="1023" style="7" width="9.44897959183673"/>
  </cols>
  <sheetData>
    <row r="1" customFormat="false" ht="87.5" hidden="false" customHeight="true" outlineLevel="0" collapsed="false">
      <c r="A1" s="8" t="s">
        <v>0</v>
      </c>
      <c r="B1" s="8"/>
      <c r="C1" s="8"/>
      <c r="D1" s="8"/>
      <c r="E1" s="8"/>
      <c r="F1" s="8"/>
      <c r="G1" s="8"/>
      <c r="H1" s="8"/>
      <c r="I1" s="8"/>
      <c r="J1" s="9"/>
      <c r="K1" s="9"/>
      <c r="L1" s="9"/>
      <c r="M1" s="9"/>
    </row>
    <row r="2" customFormat="false" ht="14.9" hidden="false" customHeight="true" outlineLevel="0" collapsed="false">
      <c r="A2" s="10" t="s">
        <v>1</v>
      </c>
      <c r="B2" s="10"/>
      <c r="C2" s="10"/>
      <c r="D2" s="10" t="s">
        <v>1</v>
      </c>
      <c r="E2" s="10" t="s">
        <v>1</v>
      </c>
      <c r="F2" s="10" t="s">
        <v>1</v>
      </c>
      <c r="G2" s="10" t="s">
        <v>1</v>
      </c>
      <c r="H2" s="10"/>
      <c r="I2" s="10" t="s">
        <v>1</v>
      </c>
      <c r="J2" s="9"/>
      <c r="K2" s="9"/>
      <c r="L2" s="9"/>
      <c r="M2" s="9"/>
    </row>
    <row r="3" customFormat="false" ht="13.65" hidden="false" customHeight="true" outlineLevel="0" collapsed="false">
      <c r="A3" s="11" t="s">
        <v>2</v>
      </c>
      <c r="B3" s="12"/>
      <c r="C3" s="12"/>
      <c r="D3" s="13"/>
      <c r="E3" s="12"/>
      <c r="F3" s="14"/>
      <c r="G3" s="15"/>
      <c r="H3" s="15"/>
      <c r="I3" s="16"/>
      <c r="J3" s="9"/>
      <c r="K3" s="9"/>
      <c r="L3" s="9"/>
      <c r="M3" s="9"/>
    </row>
    <row r="4" customFormat="false" ht="12.4" hidden="false" customHeight="true" outlineLevel="0" collapsed="false">
      <c r="A4" s="17" t="s">
        <v>3</v>
      </c>
      <c r="B4" s="12"/>
      <c r="C4" s="12"/>
      <c r="D4" s="13"/>
      <c r="E4" s="12"/>
      <c r="F4" s="14"/>
      <c r="G4" s="15"/>
      <c r="H4" s="15"/>
      <c r="I4" s="16"/>
      <c r="J4" s="9"/>
      <c r="K4" s="9"/>
      <c r="L4" s="9"/>
      <c r="M4" s="9"/>
    </row>
    <row r="5" customFormat="false" ht="13.8" hidden="false" customHeight="false" outlineLevel="0" collapsed="false">
      <c r="A5" s="11" t="s">
        <v>4</v>
      </c>
      <c r="B5" s="18"/>
      <c r="C5" s="18"/>
      <c r="D5" s="19"/>
      <c r="E5" s="18"/>
      <c r="F5" s="20"/>
      <c r="G5" s="21"/>
      <c r="H5" s="21"/>
      <c r="I5" s="22"/>
      <c r="J5" s="9"/>
      <c r="K5" s="9"/>
      <c r="L5" s="9"/>
      <c r="M5" s="9"/>
    </row>
    <row r="6" customFormat="false" ht="13.8" hidden="false" customHeight="false" outlineLevel="0" collapsed="false">
      <c r="A6" s="23" t="s">
        <v>5</v>
      </c>
      <c r="B6" s="24"/>
      <c r="C6" s="24"/>
      <c r="D6" s="25"/>
      <c r="E6" s="24"/>
      <c r="F6" s="26"/>
      <c r="G6" s="27"/>
      <c r="H6" s="27"/>
      <c r="I6" s="28"/>
      <c r="J6" s="9"/>
      <c r="K6" s="9"/>
      <c r="L6" s="9"/>
      <c r="M6" s="9"/>
    </row>
    <row r="7" customFormat="false" ht="25.55" hidden="false" customHeight="true" outlineLevel="0" collapsed="false">
      <c r="A7" s="29" t="s">
        <v>6</v>
      </c>
      <c r="B7" s="29" t="s">
        <v>7</v>
      </c>
      <c r="C7" s="29" t="s">
        <v>8</v>
      </c>
      <c r="D7" s="29" t="s">
        <v>9</v>
      </c>
      <c r="E7" s="29" t="s">
        <v>10</v>
      </c>
      <c r="F7" s="30" t="s">
        <v>11</v>
      </c>
      <c r="G7" s="31" t="s">
        <v>12</v>
      </c>
      <c r="H7" s="31" t="s">
        <v>13</v>
      </c>
      <c r="I7" s="32" t="s">
        <v>14</v>
      </c>
      <c r="J7" s="9"/>
      <c r="K7" s="9"/>
      <c r="L7" s="9"/>
      <c r="M7" s="9"/>
    </row>
    <row r="8" customFormat="false" ht="12.8" hidden="false" customHeight="false" outlineLevel="0" collapsed="false">
      <c r="A8" s="29" t="s">
        <v>15</v>
      </c>
      <c r="B8" s="29"/>
      <c r="C8" s="29"/>
      <c r="D8" s="33" t="s">
        <v>16</v>
      </c>
      <c r="E8" s="29"/>
      <c r="F8" s="30"/>
      <c r="G8" s="34"/>
      <c r="H8" s="34"/>
      <c r="I8" s="32"/>
      <c r="J8" s="9"/>
      <c r="K8" s="9"/>
      <c r="L8" s="9"/>
      <c r="M8" s="9"/>
    </row>
    <row r="9" customFormat="false" ht="22.5" hidden="false" customHeight="true" outlineLevel="0" collapsed="false">
      <c r="A9" s="35" t="s">
        <v>17</v>
      </c>
      <c r="B9" s="35" t="s">
        <v>18</v>
      </c>
      <c r="C9" s="35" t="s">
        <v>19</v>
      </c>
      <c r="D9" s="36" t="s">
        <v>20</v>
      </c>
      <c r="E9" s="35" t="s">
        <v>21</v>
      </c>
      <c r="F9" s="37" t="n">
        <v>4</v>
      </c>
      <c r="G9" s="38"/>
      <c r="H9" s="38" t="n">
        <f aca="false">ROUND(G9+(G9*$I$25),2)</f>
        <v>0</v>
      </c>
      <c r="I9" s="38" t="n">
        <f aca="false">ROUND(H9*F9,2)</f>
        <v>0</v>
      </c>
      <c r="J9" s="9"/>
      <c r="K9" s="9"/>
      <c r="L9" s="9"/>
      <c r="M9" s="9"/>
    </row>
    <row r="10" customFormat="false" ht="36.6" hidden="false" customHeight="true" outlineLevel="0" collapsed="false">
      <c r="A10" s="35" t="s">
        <v>22</v>
      </c>
      <c r="B10" s="35" t="s">
        <v>23</v>
      </c>
      <c r="C10" s="35" t="s">
        <v>24</v>
      </c>
      <c r="D10" s="36" t="s">
        <v>25</v>
      </c>
      <c r="E10" s="35" t="s">
        <v>21</v>
      </c>
      <c r="F10" s="37" t="n">
        <v>18</v>
      </c>
      <c r="G10" s="38"/>
      <c r="H10" s="38" t="n">
        <f aca="false">ROUND(G10+(G10*$I$25),2)</f>
        <v>0</v>
      </c>
      <c r="I10" s="38" t="n">
        <f aca="false">ROUND(H10*F10,2)</f>
        <v>0</v>
      </c>
      <c r="J10" s="9"/>
      <c r="K10" s="9"/>
      <c r="L10" s="9"/>
      <c r="M10" s="9"/>
    </row>
    <row r="11" customFormat="false" ht="12.8" hidden="false" customHeight="false" outlineLevel="0" collapsed="false">
      <c r="A11" s="35"/>
      <c r="B11" s="35"/>
      <c r="C11" s="35"/>
      <c r="D11" s="36"/>
      <c r="E11" s="35"/>
      <c r="F11" s="39"/>
      <c r="G11" s="38"/>
      <c r="H11" s="38"/>
      <c r="I11" s="40" t="n">
        <f aca="false">SUM(I9:I10)</f>
        <v>0</v>
      </c>
      <c r="J11" s="9"/>
      <c r="K11" s="9"/>
      <c r="L11" s="9"/>
      <c r="M11" s="9"/>
    </row>
    <row r="12" customFormat="false" ht="12.8" hidden="false" customHeight="false" outlineLevel="0" collapsed="false">
      <c r="A12" s="29" t="s">
        <v>26</v>
      </c>
      <c r="B12" s="29"/>
      <c r="C12" s="29"/>
      <c r="D12" s="33" t="s">
        <v>27</v>
      </c>
      <c r="E12" s="29"/>
      <c r="F12" s="30"/>
      <c r="G12" s="34"/>
      <c r="H12" s="34"/>
      <c r="I12" s="32"/>
      <c r="J12" s="9"/>
      <c r="K12" s="9"/>
      <c r="L12" s="9"/>
      <c r="M12" s="9"/>
    </row>
    <row r="13" customFormat="false" ht="13.8" hidden="false" customHeight="false" outlineLevel="0" collapsed="false">
      <c r="A13" s="35" t="s">
        <v>28</v>
      </c>
      <c r="B13" s="35" t="s">
        <v>29</v>
      </c>
      <c r="C13" s="35" t="s">
        <v>24</v>
      </c>
      <c r="D13" s="36" t="s">
        <v>30</v>
      </c>
      <c r="E13" s="35" t="s">
        <v>31</v>
      </c>
      <c r="F13" s="37" t="n">
        <v>10</v>
      </c>
      <c r="G13" s="38"/>
      <c r="H13" s="38" t="n">
        <f aca="false">ROUND(G13+(G13*$I$25),2)</f>
        <v>0</v>
      </c>
      <c r="I13" s="38" t="n">
        <f aca="false">ROUND(H13*F13,2)</f>
        <v>0</v>
      </c>
      <c r="J13" s="9"/>
      <c r="K13" s="9"/>
      <c r="L13" s="9"/>
      <c r="M13" s="9"/>
    </row>
    <row r="14" customFormat="false" ht="13.8" hidden="false" customHeight="false" outlineLevel="0" collapsed="false">
      <c r="A14" s="35" t="s">
        <v>32</v>
      </c>
      <c r="B14" s="35" t="s">
        <v>33</v>
      </c>
      <c r="C14" s="35" t="s">
        <v>24</v>
      </c>
      <c r="D14" s="36" t="s">
        <v>34</v>
      </c>
      <c r="E14" s="35" t="s">
        <v>35</v>
      </c>
      <c r="F14" s="37" t="n">
        <v>3</v>
      </c>
      <c r="G14" s="38"/>
      <c r="H14" s="38" t="n">
        <f aca="false">ROUND(G14+(G14*$I$25),2)</f>
        <v>0</v>
      </c>
      <c r="I14" s="38" t="n">
        <f aca="false">ROUND(H14*F14,2)</f>
        <v>0</v>
      </c>
      <c r="J14" s="9"/>
      <c r="K14" s="9"/>
      <c r="L14" s="9"/>
      <c r="M14" s="9"/>
    </row>
    <row r="15" customFormat="false" ht="13.8" hidden="false" customHeight="false" outlineLevel="0" collapsed="false">
      <c r="A15" s="35" t="s">
        <v>36</v>
      </c>
      <c r="B15" s="35" t="s">
        <v>37</v>
      </c>
      <c r="C15" s="35" t="s">
        <v>38</v>
      </c>
      <c r="D15" s="36" t="s">
        <v>39</v>
      </c>
      <c r="E15" s="35" t="s">
        <v>31</v>
      </c>
      <c r="F15" s="37" t="n">
        <v>10</v>
      </c>
      <c r="G15" s="38"/>
      <c r="H15" s="38" t="n">
        <f aca="false">ROUND(G15+(G15*$I$25),2)</f>
        <v>0</v>
      </c>
      <c r="I15" s="38" t="n">
        <f aca="false">ROUND(H15*F15,2)</f>
        <v>0</v>
      </c>
      <c r="J15" s="9"/>
      <c r="K15" s="9"/>
      <c r="L15" s="9"/>
      <c r="M15" s="9"/>
    </row>
    <row r="16" customFormat="false" ht="13.8" hidden="false" customHeight="false" outlineLevel="0" collapsed="false">
      <c r="A16" s="35" t="s">
        <v>40</v>
      </c>
      <c r="B16" s="35" t="s">
        <v>41</v>
      </c>
      <c r="C16" s="35" t="s">
        <v>24</v>
      </c>
      <c r="D16" s="36" t="s">
        <v>42</v>
      </c>
      <c r="E16" s="35" t="s">
        <v>35</v>
      </c>
      <c r="F16" s="37" t="n">
        <v>4</v>
      </c>
      <c r="G16" s="38"/>
      <c r="H16" s="38" t="n">
        <f aca="false">ROUND(G16+(G16*$I$25),2)</f>
        <v>0</v>
      </c>
      <c r="I16" s="38" t="n">
        <f aca="false">ROUND(H16*F16,2)</f>
        <v>0</v>
      </c>
      <c r="J16" s="9"/>
      <c r="K16" s="9"/>
      <c r="L16" s="9"/>
      <c r="M16" s="9"/>
    </row>
    <row r="17" customFormat="false" ht="16.75" hidden="false" customHeight="true" outlineLevel="0" collapsed="false">
      <c r="A17" s="35" t="s">
        <v>43</v>
      </c>
      <c r="B17" s="35" t="s">
        <v>44</v>
      </c>
      <c r="C17" s="35" t="s">
        <v>24</v>
      </c>
      <c r="D17" s="36" t="s">
        <v>45</v>
      </c>
      <c r="E17" s="35" t="s">
        <v>35</v>
      </c>
      <c r="F17" s="37" t="n">
        <v>4</v>
      </c>
      <c r="G17" s="38"/>
      <c r="H17" s="38" t="n">
        <f aca="false">ROUND(G17+(G17*$I$25),2)</f>
        <v>0</v>
      </c>
      <c r="I17" s="38" t="n">
        <f aca="false">ROUND(H17*F17,2)</f>
        <v>0</v>
      </c>
      <c r="J17" s="9"/>
      <c r="K17" s="9"/>
      <c r="L17" s="9"/>
      <c r="M17" s="9"/>
    </row>
    <row r="18" customFormat="false" ht="12.8" hidden="false" customHeight="false" outlineLevel="0" collapsed="false">
      <c r="A18" s="35"/>
      <c r="B18" s="35"/>
      <c r="C18" s="35"/>
      <c r="D18" s="36"/>
      <c r="E18" s="35"/>
      <c r="F18" s="39"/>
      <c r="G18" s="38"/>
      <c r="H18" s="38"/>
      <c r="I18" s="40" t="n">
        <f aca="false">SUM(I13:I17)</f>
        <v>0</v>
      </c>
      <c r="J18" s="9"/>
      <c r="K18" s="9"/>
      <c r="L18" s="9"/>
      <c r="M18" s="9"/>
    </row>
    <row r="19" customFormat="false" ht="12.8" hidden="false" customHeight="false" outlineLevel="0" collapsed="false">
      <c r="A19" s="29" t="s">
        <v>46</v>
      </c>
      <c r="B19" s="29"/>
      <c r="C19" s="29"/>
      <c r="D19" s="33" t="s">
        <v>47</v>
      </c>
      <c r="E19" s="29"/>
      <c r="F19" s="30"/>
      <c r="G19" s="34"/>
      <c r="H19" s="34"/>
      <c r="I19" s="32"/>
      <c r="J19" s="9"/>
      <c r="K19" s="9"/>
      <c r="L19" s="9"/>
      <c r="M19" s="9"/>
    </row>
    <row r="20" customFormat="false" ht="25.45" hidden="false" customHeight="true" outlineLevel="0" collapsed="false">
      <c r="A20" s="35" t="s">
        <v>48</v>
      </c>
      <c r="B20" s="35" t="s">
        <v>49</v>
      </c>
      <c r="C20" s="35" t="s">
        <v>24</v>
      </c>
      <c r="D20" s="36" t="s">
        <v>50</v>
      </c>
      <c r="E20" s="35" t="s">
        <v>35</v>
      </c>
      <c r="F20" s="37" t="n">
        <f aca="false">250-11.3</f>
        <v>238.7</v>
      </c>
      <c r="G20" s="38"/>
      <c r="H20" s="38" t="n">
        <f aca="false">ROUND(G20+(G20*$I$25),2)</f>
        <v>0</v>
      </c>
      <c r="I20" s="38" t="n">
        <f aca="false">ROUND(H20*F20,2)</f>
        <v>0</v>
      </c>
      <c r="J20" s="9"/>
      <c r="K20" s="9"/>
      <c r="L20" s="9"/>
      <c r="M20" s="9"/>
    </row>
    <row r="21" customFormat="false" ht="26.1" hidden="false" customHeight="true" outlineLevel="0" collapsed="false">
      <c r="A21" s="35" t="s">
        <v>51</v>
      </c>
      <c r="B21" s="35" t="s">
        <v>52</v>
      </c>
      <c r="C21" s="35" t="s">
        <v>24</v>
      </c>
      <c r="D21" s="36" t="s">
        <v>53</v>
      </c>
      <c r="E21" s="35" t="s">
        <v>54</v>
      </c>
      <c r="F21" s="37" t="n">
        <v>50</v>
      </c>
      <c r="G21" s="38"/>
      <c r="H21" s="38" t="n">
        <f aca="false">ROUND(G21+(G21*$I$25),2)</f>
        <v>0</v>
      </c>
      <c r="I21" s="38" t="n">
        <f aca="false">ROUND(H21*F21,2)</f>
        <v>0</v>
      </c>
      <c r="J21" s="9"/>
      <c r="K21" s="9"/>
      <c r="L21" s="9"/>
      <c r="M21" s="9"/>
    </row>
    <row r="22" customFormat="false" ht="12.8" hidden="false" customHeight="false" outlineLevel="0" collapsed="false">
      <c r="A22" s="41"/>
      <c r="B22" s="41"/>
      <c r="C22" s="41"/>
      <c r="D22" s="41"/>
      <c r="E22" s="41"/>
      <c r="F22" s="41"/>
      <c r="G22" s="41"/>
      <c r="H22" s="41"/>
      <c r="I22" s="42" t="n">
        <f aca="false">SUM(I20:I21)</f>
        <v>0</v>
      </c>
      <c r="J22" s="9"/>
      <c r="K22" s="9"/>
      <c r="L22" s="9"/>
      <c r="M22" s="9"/>
    </row>
    <row r="23" customFormat="false" ht="12.8" hidden="false" customHeight="false" outlineLevel="0" collapsed="false">
      <c r="A23" s="43"/>
      <c r="B23" s="43"/>
      <c r="C23" s="43"/>
      <c r="D23" s="44"/>
      <c r="E23" s="43"/>
      <c r="F23" s="45"/>
      <c r="G23" s="46"/>
      <c r="H23" s="46"/>
      <c r="I23" s="47"/>
      <c r="J23" s="9"/>
      <c r="K23" s="9"/>
      <c r="L23" s="9"/>
      <c r="M23" s="9"/>
    </row>
    <row r="24" customFormat="false" ht="13.8" hidden="false" customHeight="true" outlineLevel="0" collapsed="false">
      <c r="A24" s="43"/>
      <c r="B24" s="43"/>
      <c r="C24" s="43"/>
      <c r="D24" s="44"/>
      <c r="E24" s="48" t="s">
        <v>55</v>
      </c>
      <c r="F24" s="48"/>
      <c r="G24" s="48"/>
      <c r="H24" s="48"/>
      <c r="I24" s="49" t="n">
        <f aca="false">SUM(I9:I22)/2</f>
        <v>0</v>
      </c>
      <c r="J24" s="9"/>
      <c r="K24" s="9"/>
      <c r="L24" s="9"/>
      <c r="M24" s="9"/>
    </row>
    <row r="25" customFormat="false" ht="13.8" hidden="false" customHeight="true" outlineLevel="0" collapsed="false">
      <c r="A25" s="43"/>
      <c r="B25" s="43"/>
      <c r="C25" s="43"/>
      <c r="D25" s="44"/>
      <c r="E25" s="48" t="s">
        <v>56</v>
      </c>
      <c r="F25" s="48"/>
      <c r="G25" s="48"/>
      <c r="H25" s="48"/>
      <c r="I25" s="50" t="n">
        <v>0.2644</v>
      </c>
      <c r="J25" s="9"/>
      <c r="K25" s="9"/>
      <c r="L25" s="9"/>
      <c r="M25" s="9"/>
    </row>
    <row r="26" customFormat="false" ht="12.8" hidden="false" customHeight="false" outlineLevel="0" collapsed="false">
      <c r="A26" s="51" t="s">
        <v>57</v>
      </c>
      <c r="B26" s="52"/>
      <c r="C26" s="52"/>
      <c r="D26" s="53"/>
      <c r="E26" s="52"/>
      <c r="F26" s="54"/>
      <c r="G26" s="55"/>
      <c r="H26" s="55"/>
      <c r="I26" s="56"/>
      <c r="J26" s="9"/>
      <c r="K26" s="9"/>
      <c r="L26" s="9"/>
      <c r="M26" s="9"/>
    </row>
    <row r="27" customFormat="false" ht="12.8" hidden="false" customHeight="false" outlineLevel="0" collapsed="false">
      <c r="A27" s="23" t="s">
        <v>58</v>
      </c>
      <c r="B27" s="24"/>
      <c r="C27" s="24"/>
      <c r="D27" s="25"/>
      <c r="E27" s="24"/>
      <c r="F27" s="26"/>
      <c r="G27" s="27"/>
      <c r="H27" s="27"/>
      <c r="I27" s="28"/>
      <c r="J27" s="9"/>
      <c r="K27" s="9"/>
      <c r="L27" s="9"/>
      <c r="M27" s="9"/>
    </row>
    <row r="28" customFormat="false" ht="21.25" hidden="false" customHeight="false" outlineLevel="0" collapsed="false">
      <c r="A28" s="29" t="s">
        <v>6</v>
      </c>
      <c r="B28" s="29" t="s">
        <v>7</v>
      </c>
      <c r="C28" s="29" t="s">
        <v>8</v>
      </c>
      <c r="D28" s="29" t="s">
        <v>9</v>
      </c>
      <c r="E28" s="29" t="s">
        <v>10</v>
      </c>
      <c r="F28" s="30" t="s">
        <v>11</v>
      </c>
      <c r="G28" s="31" t="s">
        <v>12</v>
      </c>
      <c r="H28" s="31" t="s">
        <v>13</v>
      </c>
      <c r="I28" s="32" t="s">
        <v>14</v>
      </c>
      <c r="J28" s="9"/>
      <c r="K28" s="9"/>
      <c r="L28" s="9"/>
      <c r="M28" s="9"/>
    </row>
    <row r="29" customFormat="false" ht="12.8" hidden="false" customHeight="false" outlineLevel="0" collapsed="false">
      <c r="A29" s="29" t="s">
        <v>15</v>
      </c>
      <c r="B29" s="29"/>
      <c r="C29" s="29"/>
      <c r="D29" s="33" t="s">
        <v>16</v>
      </c>
      <c r="E29" s="29"/>
      <c r="F29" s="30"/>
      <c r="G29" s="34"/>
      <c r="H29" s="34"/>
      <c r="I29" s="32"/>
      <c r="J29" s="9"/>
      <c r="K29" s="9"/>
      <c r="L29" s="9"/>
      <c r="M29" s="9"/>
    </row>
    <row r="30" customFormat="false" ht="37.95" hidden="false" customHeight="true" outlineLevel="0" collapsed="false">
      <c r="A30" s="57" t="s">
        <v>22</v>
      </c>
      <c r="B30" s="58" t="s">
        <v>23</v>
      </c>
      <c r="C30" s="58" t="s">
        <v>24</v>
      </c>
      <c r="D30" s="36" t="s">
        <v>59</v>
      </c>
      <c r="E30" s="35" t="s">
        <v>21</v>
      </c>
      <c r="F30" s="59" t="n">
        <v>27</v>
      </c>
      <c r="G30" s="38"/>
      <c r="H30" s="38" t="n">
        <f aca="false">G30+(G30*$I$49)</f>
        <v>0</v>
      </c>
      <c r="I30" s="38" t="n">
        <f aca="false">H30*F30</f>
        <v>0</v>
      </c>
      <c r="J30" s="9"/>
      <c r="K30" s="9"/>
      <c r="L30" s="9"/>
      <c r="M30" s="9"/>
    </row>
    <row r="31" customFormat="false" ht="12.8" hidden="false" customHeight="false" outlineLevel="0" collapsed="false">
      <c r="A31" s="57"/>
      <c r="B31" s="57"/>
      <c r="C31" s="57"/>
      <c r="D31" s="60"/>
      <c r="E31" s="57"/>
      <c r="F31" s="61"/>
      <c r="G31" s="62"/>
      <c r="H31" s="62"/>
      <c r="I31" s="49" t="n">
        <f aca="false">SUM(I30:I30)</f>
        <v>0</v>
      </c>
      <c r="J31" s="9"/>
      <c r="K31" s="9"/>
      <c r="L31" s="9"/>
      <c r="M31" s="9"/>
    </row>
    <row r="32" customFormat="false" ht="12.8" hidden="false" customHeight="false" outlineLevel="0" collapsed="false">
      <c r="A32" s="29" t="n">
        <v>2</v>
      </c>
      <c r="B32" s="29"/>
      <c r="C32" s="29"/>
      <c r="D32" s="33" t="s">
        <v>27</v>
      </c>
      <c r="E32" s="29"/>
      <c r="F32" s="30"/>
      <c r="G32" s="34"/>
      <c r="H32" s="34"/>
      <c r="I32" s="32"/>
      <c r="J32" s="9"/>
      <c r="K32" s="9"/>
      <c r="L32" s="9"/>
      <c r="M32" s="9"/>
    </row>
    <row r="33" customFormat="false" ht="13.8" hidden="false" customHeight="false" outlineLevel="0" collapsed="false">
      <c r="A33" s="57" t="s">
        <v>60</v>
      </c>
      <c r="B33" s="35" t="s">
        <v>29</v>
      </c>
      <c r="C33" s="36" t="s">
        <v>24</v>
      </c>
      <c r="D33" s="36" t="s">
        <v>30</v>
      </c>
      <c r="E33" s="35" t="s">
        <v>31</v>
      </c>
      <c r="F33" s="59" t="n">
        <v>58</v>
      </c>
      <c r="G33" s="38"/>
      <c r="H33" s="38" t="n">
        <f aca="false">G33+(G33*$I$49)</f>
        <v>0</v>
      </c>
      <c r="I33" s="38" t="n">
        <f aca="false">H33*F33</f>
        <v>0</v>
      </c>
      <c r="J33" s="9"/>
      <c r="K33" s="9"/>
      <c r="L33" s="9"/>
      <c r="M33" s="9"/>
    </row>
    <row r="34" customFormat="false" ht="13.8" hidden="false" customHeight="false" outlineLevel="0" collapsed="false">
      <c r="A34" s="57" t="s">
        <v>61</v>
      </c>
      <c r="B34" s="35" t="s">
        <v>33</v>
      </c>
      <c r="C34" s="36" t="s">
        <v>24</v>
      </c>
      <c r="D34" s="36" t="s">
        <v>62</v>
      </c>
      <c r="E34" s="35" t="s">
        <v>35</v>
      </c>
      <c r="F34" s="59" t="n">
        <v>11.6</v>
      </c>
      <c r="G34" s="38"/>
      <c r="H34" s="38" t="n">
        <f aca="false">G34+(G34*$I$49)</f>
        <v>0</v>
      </c>
      <c r="I34" s="38" t="n">
        <f aca="false">H34*F34</f>
        <v>0</v>
      </c>
      <c r="J34" s="9"/>
      <c r="K34" s="9"/>
      <c r="L34" s="9"/>
      <c r="M34" s="9"/>
    </row>
    <row r="35" customFormat="false" ht="23.7" hidden="false" customHeight="true" outlineLevel="0" collapsed="false">
      <c r="A35" s="57" t="s">
        <v>63</v>
      </c>
      <c r="B35" s="35" t="s">
        <v>64</v>
      </c>
      <c r="C35" s="36" t="s">
        <v>24</v>
      </c>
      <c r="D35" s="63" t="s">
        <v>65</v>
      </c>
      <c r="E35" s="35" t="s">
        <v>31</v>
      </c>
      <c r="F35" s="59" t="n">
        <v>58</v>
      </c>
      <c r="G35" s="38"/>
      <c r="H35" s="38" t="n">
        <f aca="false">G35+(G35*$I$49)</f>
        <v>0</v>
      </c>
      <c r="I35" s="38" t="n">
        <f aca="false">H35*F35</f>
        <v>0</v>
      </c>
      <c r="J35" s="9"/>
      <c r="K35" s="9"/>
      <c r="L35" s="9"/>
      <c r="M35" s="9"/>
    </row>
    <row r="36" customFormat="false" ht="13.8" hidden="false" customHeight="false" outlineLevel="0" collapsed="false">
      <c r="A36" s="57" t="s">
        <v>66</v>
      </c>
      <c r="B36" s="35" t="s">
        <v>41</v>
      </c>
      <c r="C36" s="36" t="s">
        <v>24</v>
      </c>
      <c r="D36" s="36" t="s">
        <v>42</v>
      </c>
      <c r="E36" s="35" t="s">
        <v>35</v>
      </c>
      <c r="F36" s="59" t="n">
        <v>6</v>
      </c>
      <c r="G36" s="38"/>
      <c r="H36" s="38" t="n">
        <f aca="false">G36+(G36*$I$49)</f>
        <v>0</v>
      </c>
      <c r="I36" s="38" t="n">
        <f aca="false">H36*F36</f>
        <v>0</v>
      </c>
      <c r="J36" s="9"/>
      <c r="K36" s="9"/>
      <c r="L36" s="9"/>
      <c r="M36" s="9"/>
    </row>
    <row r="37" customFormat="false" ht="13.8" hidden="false" customHeight="false" outlineLevel="0" collapsed="false">
      <c r="A37" s="57" t="s">
        <v>67</v>
      </c>
      <c r="B37" s="35" t="s">
        <v>44</v>
      </c>
      <c r="C37" s="36" t="s">
        <v>24</v>
      </c>
      <c r="D37" s="36" t="s">
        <v>68</v>
      </c>
      <c r="E37" s="35" t="s">
        <v>35</v>
      </c>
      <c r="F37" s="59" t="n">
        <v>6</v>
      </c>
      <c r="G37" s="38"/>
      <c r="H37" s="38" t="n">
        <f aca="false">G37+(G37*$I$49)</f>
        <v>0</v>
      </c>
      <c r="I37" s="38" t="n">
        <f aca="false">H37*F37</f>
        <v>0</v>
      </c>
      <c r="J37" s="9"/>
      <c r="K37" s="9"/>
      <c r="L37" s="9"/>
      <c r="M37" s="9"/>
    </row>
    <row r="38" customFormat="false" ht="12.8" hidden="false" customHeight="false" outlineLevel="0" collapsed="false">
      <c r="A38" s="57"/>
      <c r="B38" s="57"/>
      <c r="C38" s="57"/>
      <c r="D38" s="60"/>
      <c r="E38" s="57"/>
      <c r="F38" s="61"/>
      <c r="G38" s="62"/>
      <c r="H38" s="62"/>
      <c r="I38" s="49" t="n">
        <f aca="false">SUM(I33:I37)</f>
        <v>0</v>
      </c>
      <c r="J38" s="9"/>
      <c r="K38" s="9"/>
      <c r="L38" s="9"/>
      <c r="M38" s="9"/>
    </row>
    <row r="39" customFormat="false" ht="12.8" hidden="false" customHeight="false" outlineLevel="0" collapsed="false">
      <c r="A39" s="29" t="n">
        <v>3</v>
      </c>
      <c r="B39" s="29"/>
      <c r="C39" s="29"/>
      <c r="D39" s="33" t="s">
        <v>47</v>
      </c>
      <c r="E39" s="29"/>
      <c r="F39" s="30"/>
      <c r="G39" s="34"/>
      <c r="H39" s="34"/>
      <c r="I39" s="32"/>
      <c r="J39" s="9"/>
      <c r="K39" s="9"/>
      <c r="L39" s="9"/>
      <c r="M39" s="9"/>
    </row>
    <row r="40" customFormat="false" ht="26.45" hidden="false" customHeight="true" outlineLevel="0" collapsed="false">
      <c r="A40" s="57" t="s">
        <v>69</v>
      </c>
      <c r="B40" s="35" t="s">
        <v>49</v>
      </c>
      <c r="C40" s="36" t="s">
        <v>24</v>
      </c>
      <c r="D40" s="36" t="s">
        <v>70</v>
      </c>
      <c r="E40" s="35" t="s">
        <v>35</v>
      </c>
      <c r="F40" s="59" t="n">
        <v>169.28</v>
      </c>
      <c r="G40" s="38"/>
      <c r="H40" s="38" t="n">
        <f aca="false">G40+(G40*$I$49)</f>
        <v>0</v>
      </c>
      <c r="I40" s="38" t="n">
        <f aca="false">H40*F40</f>
        <v>0</v>
      </c>
      <c r="J40" s="9"/>
      <c r="K40" s="9"/>
      <c r="L40" s="9"/>
      <c r="M40" s="9"/>
    </row>
    <row r="41" customFormat="false" ht="27.8" hidden="false" customHeight="true" outlineLevel="0" collapsed="false">
      <c r="A41" s="57" t="s">
        <v>71</v>
      </c>
      <c r="B41" s="35" t="s">
        <v>52</v>
      </c>
      <c r="C41" s="36" t="s">
        <v>24</v>
      </c>
      <c r="D41" s="36" t="s">
        <v>72</v>
      </c>
      <c r="E41" s="35" t="s">
        <v>54</v>
      </c>
      <c r="F41" s="59" t="n">
        <v>116</v>
      </c>
      <c r="G41" s="38"/>
      <c r="H41" s="38" t="n">
        <f aca="false">G41+(G41*$I$49)</f>
        <v>0</v>
      </c>
      <c r="I41" s="38" t="n">
        <f aca="false">H41*F41</f>
        <v>0</v>
      </c>
      <c r="J41" s="9"/>
      <c r="K41" s="9"/>
      <c r="L41" s="9"/>
      <c r="M41" s="9"/>
    </row>
    <row r="42" customFormat="false" ht="12.8" hidden="false" customHeight="false" outlineLevel="0" collapsed="false">
      <c r="A42" s="57"/>
      <c r="B42" s="35"/>
      <c r="C42" s="36"/>
      <c r="D42" s="64" t="s">
        <v>73</v>
      </c>
      <c r="E42" s="35"/>
      <c r="F42" s="59"/>
      <c r="G42" s="38"/>
      <c r="H42" s="38"/>
      <c r="I42" s="38"/>
      <c r="J42" s="9"/>
      <c r="K42" s="9"/>
      <c r="L42" s="9"/>
      <c r="M42" s="9"/>
    </row>
    <row r="43" customFormat="false" ht="13.8" hidden="false" customHeight="false" outlineLevel="0" collapsed="false">
      <c r="A43" s="57" t="s">
        <v>74</v>
      </c>
      <c r="B43" s="39" t="s">
        <v>75</v>
      </c>
      <c r="C43" s="36" t="s">
        <v>76</v>
      </c>
      <c r="D43" s="36" t="s">
        <v>77</v>
      </c>
      <c r="E43" s="35" t="s">
        <v>35</v>
      </c>
      <c r="F43" s="59" t="n">
        <v>23.2</v>
      </c>
      <c r="G43" s="38"/>
      <c r="H43" s="38" t="n">
        <f aca="false">G43+(G43*$I$49)</f>
        <v>0</v>
      </c>
      <c r="I43" s="38" t="n">
        <f aca="false">H43*F43</f>
        <v>0</v>
      </c>
      <c r="J43" s="9"/>
      <c r="K43" s="9"/>
      <c r="L43" s="9"/>
      <c r="M43" s="9"/>
    </row>
    <row r="44" customFormat="false" ht="13.8" hidden="false" customHeight="false" outlineLevel="0" collapsed="false">
      <c r="A44" s="57" t="s">
        <v>78</v>
      </c>
      <c r="B44" s="39" t="s">
        <v>79</v>
      </c>
      <c r="C44" s="36" t="s">
        <v>76</v>
      </c>
      <c r="D44" s="36" t="s">
        <v>80</v>
      </c>
      <c r="E44" s="35" t="s">
        <v>21</v>
      </c>
      <c r="F44" s="59" t="n">
        <v>70.8</v>
      </c>
      <c r="G44" s="38"/>
      <c r="H44" s="38" t="n">
        <f aca="false">G44+(G44*$I$49)</f>
        <v>0</v>
      </c>
      <c r="I44" s="38" t="n">
        <f aca="false">H44*F44</f>
        <v>0</v>
      </c>
      <c r="J44" s="9"/>
      <c r="K44" s="9"/>
      <c r="L44" s="9"/>
      <c r="M44" s="9"/>
    </row>
    <row r="45" customFormat="false" ht="48.8" hidden="false" customHeight="true" outlineLevel="0" collapsed="false">
      <c r="A45" s="65" t="s">
        <v>81</v>
      </c>
      <c r="B45" s="66" t="s">
        <v>82</v>
      </c>
      <c r="C45" s="66" t="s">
        <v>38</v>
      </c>
      <c r="D45" s="66" t="s">
        <v>83</v>
      </c>
      <c r="E45" s="65" t="s">
        <v>31</v>
      </c>
      <c r="F45" s="59" t="n">
        <v>20</v>
      </c>
      <c r="G45" s="67"/>
      <c r="H45" s="38" t="n">
        <f aca="false">G45+(G45*$I$49)</f>
        <v>0</v>
      </c>
      <c r="I45" s="38" t="n">
        <f aca="false">ROUND(H45*F45,2)</f>
        <v>0</v>
      </c>
      <c r="J45" s="9"/>
      <c r="K45" s="9"/>
      <c r="L45" s="9"/>
      <c r="M45" s="9"/>
    </row>
    <row r="46" customFormat="false" ht="12.8" hidden="false" customHeight="false" outlineLevel="0" collapsed="false">
      <c r="A46" s="43"/>
      <c r="B46" s="43"/>
      <c r="C46" s="43"/>
      <c r="D46" s="44"/>
      <c r="E46" s="43"/>
      <c r="F46" s="68"/>
      <c r="G46" s="46"/>
      <c r="H46" s="46"/>
      <c r="I46" s="49" t="n">
        <f aca="false">SUM(I40:I45)</f>
        <v>0</v>
      </c>
      <c r="J46" s="9"/>
      <c r="K46" s="9"/>
      <c r="L46" s="9"/>
      <c r="M46" s="9"/>
    </row>
    <row r="47" customFormat="false" ht="10.1" hidden="false" customHeight="true" outlineLevel="0" collapsed="false">
      <c r="A47" s="43"/>
      <c r="B47" s="43"/>
      <c r="C47" s="43"/>
      <c r="D47" s="44"/>
      <c r="E47" s="43"/>
      <c r="F47" s="69"/>
      <c r="G47" s="46"/>
      <c r="H47" s="46"/>
      <c r="I47" s="47"/>
      <c r="J47" s="9"/>
      <c r="K47" s="9"/>
      <c r="L47" s="9"/>
      <c r="M47" s="9"/>
    </row>
    <row r="48" customFormat="false" ht="13.8" hidden="false" customHeight="true" outlineLevel="0" collapsed="false">
      <c r="A48" s="43"/>
      <c r="B48" s="43"/>
      <c r="C48" s="43"/>
      <c r="D48" s="44"/>
      <c r="E48" s="48" t="s">
        <v>84</v>
      </c>
      <c r="F48" s="48" t="s">
        <v>14</v>
      </c>
      <c r="G48" s="48" t="s">
        <v>14</v>
      </c>
      <c r="H48" s="48"/>
      <c r="I48" s="49" t="n">
        <f aca="false">SUM(I30:I46)/2</f>
        <v>0</v>
      </c>
      <c r="J48" s="9"/>
      <c r="K48" s="9"/>
      <c r="L48" s="9"/>
      <c r="M48" s="9"/>
    </row>
    <row r="49" customFormat="false" ht="13.8" hidden="false" customHeight="true" outlineLevel="0" collapsed="false">
      <c r="A49" s="9"/>
      <c r="B49" s="9"/>
      <c r="C49" s="9"/>
      <c r="D49" s="9"/>
      <c r="E49" s="48" t="s">
        <v>56</v>
      </c>
      <c r="F49" s="48"/>
      <c r="G49" s="48"/>
      <c r="H49" s="48"/>
      <c r="I49" s="50" t="n">
        <v>0.2643</v>
      </c>
      <c r="J49" s="9"/>
      <c r="K49" s="9"/>
      <c r="L49" s="9"/>
      <c r="M49" s="9"/>
    </row>
    <row r="50" customFormat="false" ht="12.8" hidden="false" customHeight="false" outlineLevel="0" collapsed="false">
      <c r="A50" s="51" t="s">
        <v>85</v>
      </c>
      <c r="B50" s="52"/>
      <c r="C50" s="52"/>
      <c r="D50" s="53"/>
      <c r="E50" s="52"/>
      <c r="F50" s="54"/>
      <c r="G50" s="55"/>
      <c r="H50" s="55"/>
      <c r="I50" s="56"/>
      <c r="J50" s="9"/>
      <c r="K50" s="9"/>
      <c r="L50" s="9"/>
      <c r="M50" s="9"/>
    </row>
    <row r="51" customFormat="false" ht="12.8" hidden="false" customHeight="false" outlineLevel="0" collapsed="false">
      <c r="A51" s="23" t="s">
        <v>86</v>
      </c>
      <c r="B51" s="24"/>
      <c r="C51" s="24"/>
      <c r="D51" s="25"/>
      <c r="E51" s="24"/>
      <c r="F51" s="26"/>
      <c r="G51" s="27"/>
      <c r="H51" s="27"/>
      <c r="I51" s="28"/>
      <c r="J51" s="9"/>
      <c r="K51" s="9"/>
      <c r="L51" s="9"/>
      <c r="M51" s="9"/>
    </row>
    <row r="52" customFormat="false" ht="21.25" hidden="false" customHeight="false" outlineLevel="0" collapsed="false">
      <c r="A52" s="29" t="s">
        <v>6</v>
      </c>
      <c r="B52" s="29" t="s">
        <v>7</v>
      </c>
      <c r="C52" s="29" t="s">
        <v>8</v>
      </c>
      <c r="D52" s="29" t="s">
        <v>9</v>
      </c>
      <c r="E52" s="29" t="s">
        <v>10</v>
      </c>
      <c r="F52" s="30" t="s">
        <v>11</v>
      </c>
      <c r="G52" s="31" t="s">
        <v>12</v>
      </c>
      <c r="H52" s="31" t="s">
        <v>13</v>
      </c>
      <c r="I52" s="32" t="s">
        <v>14</v>
      </c>
      <c r="J52" s="9"/>
      <c r="K52" s="9"/>
      <c r="L52" s="9"/>
      <c r="M52" s="9"/>
    </row>
    <row r="53" customFormat="false" ht="12.8" hidden="false" customHeight="false" outlineLevel="0" collapsed="false">
      <c r="A53" s="29" t="s">
        <v>15</v>
      </c>
      <c r="B53" s="29"/>
      <c r="C53" s="29"/>
      <c r="D53" s="33" t="s">
        <v>87</v>
      </c>
      <c r="E53" s="29"/>
      <c r="F53" s="30"/>
      <c r="G53" s="34"/>
      <c r="H53" s="34"/>
      <c r="I53" s="32"/>
      <c r="J53" s="9"/>
      <c r="K53" s="9"/>
      <c r="L53" s="9"/>
      <c r="M53" s="9"/>
    </row>
    <row r="54" customFormat="false" ht="42.7" hidden="false" customHeight="true" outlineLevel="0" collapsed="false">
      <c r="A54" s="70" t="s">
        <v>22</v>
      </c>
      <c r="B54" s="71" t="s">
        <v>88</v>
      </c>
      <c r="C54" s="72" t="s">
        <v>76</v>
      </c>
      <c r="D54" s="66" t="s">
        <v>89</v>
      </c>
      <c r="E54" s="71" t="s">
        <v>31</v>
      </c>
      <c r="F54" s="59" t="n">
        <v>25</v>
      </c>
      <c r="G54" s="73"/>
      <c r="H54" s="38" t="n">
        <f aca="false">G54+(G54*$I$60)</f>
        <v>0</v>
      </c>
      <c r="I54" s="74" t="n">
        <f aca="false">ROUND(H54*F54,2)</f>
        <v>0</v>
      </c>
      <c r="J54" s="75"/>
      <c r="K54" s="76"/>
      <c r="L54" s="77"/>
      <c r="M54" s="78"/>
    </row>
    <row r="55" customFormat="false" ht="13.8" hidden="false" customHeight="false" outlineLevel="0" collapsed="false">
      <c r="A55" s="57" t="s">
        <v>17</v>
      </c>
      <c r="B55" s="35" t="s">
        <v>41</v>
      </c>
      <c r="C55" s="36" t="s">
        <v>24</v>
      </c>
      <c r="D55" s="36" t="s">
        <v>42</v>
      </c>
      <c r="E55" s="35" t="s">
        <v>35</v>
      </c>
      <c r="F55" s="59" t="n">
        <v>1</v>
      </c>
      <c r="G55" s="38"/>
      <c r="H55" s="38" t="n">
        <f aca="false">G55+(G55*$I$60)</f>
        <v>0</v>
      </c>
      <c r="I55" s="38" t="n">
        <f aca="false">H55*F55</f>
        <v>0</v>
      </c>
      <c r="J55" s="75"/>
      <c r="K55" s="76"/>
      <c r="L55" s="77"/>
      <c r="M55" s="78"/>
    </row>
    <row r="56" customFormat="false" ht="13.8" hidden="false" customHeight="false" outlineLevel="0" collapsed="false">
      <c r="A56" s="57" t="s">
        <v>90</v>
      </c>
      <c r="B56" s="35" t="s">
        <v>44</v>
      </c>
      <c r="C56" s="36" t="s">
        <v>24</v>
      </c>
      <c r="D56" s="36" t="s">
        <v>45</v>
      </c>
      <c r="E56" s="35" t="s">
        <v>35</v>
      </c>
      <c r="F56" s="59" t="n">
        <v>1</v>
      </c>
      <c r="G56" s="38"/>
      <c r="H56" s="38" t="n">
        <f aca="false">G56+(G56*$I$60)</f>
        <v>0</v>
      </c>
      <c r="I56" s="38" t="n">
        <f aca="false">H56*F56</f>
        <v>0</v>
      </c>
      <c r="J56" s="75"/>
      <c r="K56" s="76"/>
      <c r="L56" s="77"/>
      <c r="M56" s="78"/>
    </row>
    <row r="57" customFormat="false" ht="12.8" hidden="false" customHeight="false" outlineLevel="0" collapsed="false">
      <c r="A57" s="43"/>
      <c r="B57" s="43"/>
      <c r="C57" s="43"/>
      <c r="D57" s="44"/>
      <c r="E57" s="43"/>
      <c r="F57" s="45"/>
      <c r="G57" s="46"/>
      <c r="H57" s="46"/>
      <c r="I57" s="49" t="n">
        <f aca="false">SUM(I54:I56)</f>
        <v>0</v>
      </c>
    </row>
    <row r="58" customFormat="false" ht="12.8" hidden="false" customHeight="false" outlineLevel="0" collapsed="false">
      <c r="A58" s="43"/>
      <c r="B58" s="43"/>
      <c r="C58" s="43"/>
      <c r="D58" s="44"/>
      <c r="E58" s="43"/>
      <c r="F58" s="45"/>
      <c r="G58" s="46"/>
      <c r="H58" s="46"/>
      <c r="I58" s="47"/>
    </row>
    <row r="59" customFormat="false" ht="13.8" hidden="false" customHeight="true" outlineLevel="0" collapsed="false">
      <c r="A59" s="43"/>
      <c r="B59" s="43"/>
      <c r="C59" s="43"/>
      <c r="D59" s="44"/>
      <c r="E59" s="48" t="s">
        <v>91</v>
      </c>
      <c r="F59" s="48" t="s">
        <v>14</v>
      </c>
      <c r="G59" s="48" t="s">
        <v>14</v>
      </c>
      <c r="H59" s="48"/>
      <c r="I59" s="49" t="n">
        <f aca="false">SUM(I54:I57)/2</f>
        <v>0</v>
      </c>
    </row>
    <row r="60" customFormat="false" ht="13.8" hidden="false" customHeight="true" outlineLevel="0" collapsed="false">
      <c r="D60" s="9"/>
      <c r="E60" s="48" t="s">
        <v>56</v>
      </c>
      <c r="F60" s="48"/>
      <c r="G60" s="48"/>
      <c r="H60" s="48"/>
      <c r="I60" s="50"/>
    </row>
    <row r="61" customFormat="false" ht="12.8" hidden="false" customHeight="false" outlineLevel="0" collapsed="false">
      <c r="D61" s="9"/>
      <c r="E61" s="9"/>
      <c r="F61" s="9"/>
      <c r="G61" s="9"/>
      <c r="H61" s="9"/>
      <c r="I61" s="9"/>
    </row>
    <row r="62" customFormat="false" ht="12.8" hidden="false" customHeight="false" outlineLevel="0" collapsed="false">
      <c r="D62" s="9"/>
      <c r="E62" s="9"/>
      <c r="F62" s="9"/>
      <c r="G62" s="9"/>
      <c r="H62" s="9"/>
      <c r="I62" s="9"/>
    </row>
    <row r="63" customFormat="false" ht="12.8" hidden="false" customHeight="false" outlineLevel="0" collapsed="false">
      <c r="D63" s="9"/>
      <c r="E63" s="9"/>
      <c r="F63" s="9"/>
      <c r="G63" s="9"/>
      <c r="H63" s="9"/>
      <c r="I63" s="9"/>
    </row>
    <row r="64" customFormat="false" ht="18.65" hidden="false" customHeight="true" outlineLevel="0" collapsed="false">
      <c r="D64" s="9"/>
      <c r="E64" s="48" t="s">
        <v>92</v>
      </c>
      <c r="F64" s="48"/>
      <c r="G64" s="48"/>
      <c r="H64" s="48"/>
      <c r="I64" s="49" t="n">
        <f aca="false">I24+I48+I59</f>
        <v>0</v>
      </c>
    </row>
    <row r="65" customFormat="false" ht="12.8" hidden="false" customHeight="false" outlineLevel="0" collapsed="false">
      <c r="D65" s="9"/>
      <c r="E65" s="9"/>
      <c r="F65" s="9"/>
      <c r="G65" s="9"/>
      <c r="H65" s="9"/>
      <c r="I65" s="9"/>
    </row>
    <row r="66" customFormat="false" ht="12.8" hidden="false" customHeight="false" outlineLevel="0" collapsed="false">
      <c r="D66" s="79"/>
      <c r="E66" s="80" t="s">
        <v>93</v>
      </c>
      <c r="F66" s="80"/>
      <c r="G66" s="80"/>
      <c r="H66" s="80"/>
      <c r="I66" s="80"/>
    </row>
    <row r="67" customFormat="false" ht="12.8" hidden="false" customHeight="false" outlineLevel="0" collapsed="false">
      <c r="D67" s="79"/>
      <c r="E67" s="81"/>
      <c r="G67" s="9"/>
    </row>
    <row r="68" customFormat="false" ht="12.8" hidden="false" customHeight="false" outlineLevel="0" collapsed="false">
      <c r="D68" s="79"/>
      <c r="E68" s="81"/>
      <c r="G68" s="9"/>
    </row>
    <row r="69" customFormat="false" ht="13.8" hidden="false" customHeight="false" outlineLevel="0" collapsed="false">
      <c r="D69" s="82" t="s">
        <v>94</v>
      </c>
      <c r="G69" s="9"/>
    </row>
    <row r="70" customFormat="false" ht="9.95" hidden="false" customHeight="true" outlineLevel="0" collapsed="false"/>
  </sheetData>
  <mergeCells count="10">
    <mergeCell ref="A1:I1"/>
    <mergeCell ref="A2:I2"/>
    <mergeCell ref="E24:H24"/>
    <mergeCell ref="E25:H25"/>
    <mergeCell ref="E48:H48"/>
    <mergeCell ref="E49:H49"/>
    <mergeCell ref="E59:H59"/>
    <mergeCell ref="E60:H60"/>
    <mergeCell ref="E64:H64"/>
    <mergeCell ref="E66:I66"/>
  </mergeCells>
  <printOptions headings="false" gridLines="false" gridLinesSet="true" horizontalCentered="false" verticalCentered="false"/>
  <pageMargins left="0.686111111111111" right="0.411805555555556" top="0.35625" bottom="0.222222222222222" header="0.511805555555555" footer="0.0555555555555556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>&amp;C&amp;"Times New Roman,Normal"&amp;12Página &amp;P/3</oddFooter>
  </headerFooter>
  <rowBreaks count="2" manualBreakCount="2">
    <brk id="25" man="true" max="16383" min="0"/>
    <brk id="49" man="true" max="16383" min="0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31"/>
  <sheetViews>
    <sheetView windowProtection="false" showFormulas="false" showGridLines="true" showRowColHeaders="true" showZeros="true" rightToLeft="false" tabSelected="true" showOutlineSymbols="true" defaultGridColor="true" view="pageBreakPreview" topLeftCell="A4" colorId="64" zoomScale="110" zoomScaleNormal="110" zoomScalePageLayoutView="110" workbookViewId="0">
      <selection pane="topLeft" activeCell="A1" activeCellId="0" sqref="A1"/>
    </sheetView>
  </sheetViews>
  <sheetFormatPr defaultRowHeight="12.8"/>
  <cols>
    <col collapsed="false" hidden="false" max="1" min="1" style="0" width="6.0765306122449"/>
    <col collapsed="false" hidden="false" max="3" min="3" style="0" width="17.0102040816327"/>
    <col collapsed="false" hidden="false" max="4" min="4" style="0" width="8.50510204081633"/>
    <col collapsed="false" hidden="false" max="5" min="5" style="0" width="15.1173469387755"/>
    <col collapsed="false" hidden="false" max="6" min="6" style="0" width="9.71938775510204"/>
    <col collapsed="false" hidden="false" max="7" min="7" style="0" width="8.23469387755102"/>
    <col collapsed="false" hidden="false" max="8" min="8" style="0" width="13.2295918367347"/>
    <col collapsed="false" hidden="false" max="9" min="9" style="0" width="9.31632653061224"/>
    <col collapsed="false" hidden="false" max="10" min="10" style="0" width="14.3112244897959"/>
    <col collapsed="false" hidden="false" max="11" min="11" style="0" width="8.50510204081633"/>
    <col collapsed="false" hidden="false" max="12" min="12" style="0" width="13.5"/>
  </cols>
  <sheetData>
    <row r="1" customFormat="false" ht="105.15" hidden="false" customHeight="true" outlineLevel="0" collapsed="false">
      <c r="A1" s="83" t="s">
        <v>0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</row>
    <row r="2" customFormat="false" ht="15" hidden="false" customHeight="false" outlineLevel="0" collapsed="false">
      <c r="A2" s="84" t="s">
        <v>95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</row>
    <row r="3" customFormat="false" ht="15" hidden="false" customHeight="false" outlineLevel="0" collapsed="false">
      <c r="A3" s="85"/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</row>
    <row r="4" customFormat="false" ht="15" hidden="false" customHeight="false" outlineLevel="0" collapsed="false">
      <c r="A4" s="86" t="s">
        <v>96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</row>
    <row r="5" customFormat="false" ht="15.6" hidden="false" customHeight="true" outlineLevel="0" collapsed="false">
      <c r="A5" s="87" t="s">
        <v>97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</row>
    <row r="6" customFormat="false" ht="15" hidden="false" customHeight="false" outlineLevel="0" collapsed="false">
      <c r="A6" s="88" t="s">
        <v>98</v>
      </c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</row>
    <row r="7" customFormat="false" ht="15" hidden="false" customHeight="false" outlineLevel="0" collapsed="false">
      <c r="A7" s="86" t="s">
        <v>99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</row>
    <row r="8" customFormat="false" ht="13.8" hidden="false" customHeight="false" outlineLevel="0" collapsed="false">
      <c r="A8" s="89" t="s">
        <v>100</v>
      </c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</row>
    <row r="9" customFormat="false" ht="13.8" hidden="false" customHeight="false" outlineLevel="0" collapsed="false">
      <c r="A9" s="89" t="s">
        <v>6</v>
      </c>
      <c r="B9" s="89" t="s">
        <v>9</v>
      </c>
      <c r="C9" s="89" t="s">
        <v>9</v>
      </c>
      <c r="D9" s="89" t="s">
        <v>101</v>
      </c>
      <c r="E9" s="90" t="s">
        <v>102</v>
      </c>
      <c r="F9" s="90"/>
      <c r="G9" s="90" t="s">
        <v>103</v>
      </c>
      <c r="H9" s="90"/>
      <c r="I9" s="90" t="s">
        <v>104</v>
      </c>
      <c r="J9" s="90"/>
      <c r="K9" s="90" t="s">
        <v>105</v>
      </c>
      <c r="L9" s="90"/>
    </row>
    <row r="10" customFormat="false" ht="13.8" hidden="false" customHeight="false" outlineLevel="0" collapsed="false">
      <c r="A10" s="89"/>
      <c r="B10" s="89"/>
      <c r="C10" s="89"/>
      <c r="D10" s="89"/>
      <c r="E10" s="91" t="s">
        <v>106</v>
      </c>
      <c r="F10" s="91" t="s">
        <v>107</v>
      </c>
      <c r="G10" s="91" t="s">
        <v>108</v>
      </c>
      <c r="H10" s="91" t="s">
        <v>109</v>
      </c>
      <c r="I10" s="91" t="s">
        <v>108</v>
      </c>
      <c r="J10" s="91" t="s">
        <v>109</v>
      </c>
      <c r="K10" s="91" t="s">
        <v>108</v>
      </c>
      <c r="L10" s="91" t="s">
        <v>109</v>
      </c>
    </row>
    <row r="11" customFormat="false" ht="13.8" hidden="false" customHeight="false" outlineLevel="0" collapsed="false">
      <c r="A11" s="91" t="n">
        <v>1</v>
      </c>
      <c r="B11" s="92" t="str">
        <f aca="false">ORÇAMENTO!D8</f>
        <v>DEMOLIÇÃO E RETIRADAS</v>
      </c>
      <c r="C11" s="92"/>
      <c r="D11" s="92" t="s">
        <v>110</v>
      </c>
      <c r="E11" s="93" t="n">
        <f aca="false">ORÇAMENTO!I11</f>
        <v>0</v>
      </c>
      <c r="F11" s="94" t="e">
        <f aca="false">E11/$E$19</f>
        <v>#DIV/0!</v>
      </c>
      <c r="G11" s="95"/>
      <c r="H11" s="96" t="n">
        <f aca="false">G11*E11</f>
        <v>0</v>
      </c>
      <c r="I11" s="95"/>
      <c r="J11" s="96" t="n">
        <f aca="false">I11*E11</f>
        <v>0</v>
      </c>
      <c r="K11" s="95"/>
      <c r="L11" s="96"/>
    </row>
    <row r="12" customFormat="false" ht="13.8" hidden="false" customHeight="false" outlineLevel="0" collapsed="false">
      <c r="A12" s="91" t="n">
        <v>2</v>
      </c>
      <c r="B12" s="92" t="str">
        <f aca="false">ORÇAMENTO!D12</f>
        <v>TUBULAÇÃO</v>
      </c>
      <c r="C12" s="92"/>
      <c r="D12" s="92" t="s">
        <v>110</v>
      </c>
      <c r="E12" s="93" t="n">
        <f aca="false">ORÇAMENTO!I18</f>
        <v>0</v>
      </c>
      <c r="F12" s="94" t="e">
        <f aca="false">E12/$E$19</f>
        <v>#DIV/0!</v>
      </c>
      <c r="G12" s="95"/>
      <c r="H12" s="96" t="n">
        <f aca="false">G12*E12</f>
        <v>0</v>
      </c>
      <c r="I12" s="95"/>
      <c r="J12" s="96" t="n">
        <f aca="false">I12*E12</f>
        <v>0</v>
      </c>
      <c r="K12" s="95"/>
      <c r="L12" s="95"/>
    </row>
    <row r="13" customFormat="false" ht="13.8" hidden="false" customHeight="false" outlineLevel="0" collapsed="false">
      <c r="A13" s="91" t="n">
        <v>3</v>
      </c>
      <c r="B13" s="97" t="str">
        <f aca="false">ORÇAMENTO!D19</f>
        <v>REATERRO</v>
      </c>
      <c r="C13" s="97"/>
      <c r="D13" s="92" t="s">
        <v>110</v>
      </c>
      <c r="E13" s="93" t="n">
        <f aca="false">ORÇAMENTO!I22</f>
        <v>0</v>
      </c>
      <c r="F13" s="94" t="e">
        <f aca="false">E13/$E$19</f>
        <v>#DIV/0!</v>
      </c>
      <c r="G13" s="95"/>
      <c r="H13" s="96" t="n">
        <f aca="false">G13*E13</f>
        <v>0</v>
      </c>
      <c r="I13" s="95"/>
      <c r="J13" s="96" t="n">
        <f aca="false">I13*E13</f>
        <v>0</v>
      </c>
      <c r="K13" s="95"/>
      <c r="L13" s="96"/>
    </row>
    <row r="14" customFormat="false" ht="14.2" hidden="false" customHeight="false" outlineLevel="0" collapsed="false">
      <c r="A14" s="91" t="n">
        <v>4</v>
      </c>
      <c r="B14" s="97" t="str">
        <f aca="false">ORÇAMENTO!D29</f>
        <v>DEMOLIÇÃO E RETIRADAS</v>
      </c>
      <c r="C14" s="97"/>
      <c r="D14" s="98" t="s">
        <v>111</v>
      </c>
      <c r="E14" s="93" t="n">
        <f aca="false">ORÇAMENTO!I31</f>
        <v>0</v>
      </c>
      <c r="F14" s="94" t="e">
        <f aca="false">E14/$E$19</f>
        <v>#DIV/0!</v>
      </c>
      <c r="G14" s="95"/>
      <c r="H14" s="96" t="n">
        <f aca="false">G14*E14</f>
        <v>0</v>
      </c>
      <c r="I14" s="95"/>
      <c r="J14" s="96" t="n">
        <f aca="false">I14*E14</f>
        <v>0</v>
      </c>
      <c r="K14" s="95"/>
      <c r="L14" s="96"/>
    </row>
    <row r="15" customFormat="false" ht="14.2" hidden="false" customHeight="false" outlineLevel="0" collapsed="false">
      <c r="A15" s="91" t="n">
        <v>5</v>
      </c>
      <c r="B15" s="92" t="str">
        <f aca="false">ORÇAMENTO!D32</f>
        <v>TUBULAÇÃO</v>
      </c>
      <c r="C15" s="92"/>
      <c r="D15" s="98" t="s">
        <v>111</v>
      </c>
      <c r="E15" s="93" t="n">
        <f aca="false">ORÇAMENTO!I38</f>
        <v>0</v>
      </c>
      <c r="F15" s="94" t="e">
        <f aca="false">E15/$E$19</f>
        <v>#DIV/0!</v>
      </c>
      <c r="G15" s="95"/>
      <c r="H15" s="96" t="n">
        <f aca="false">G15*E15</f>
        <v>0</v>
      </c>
      <c r="I15" s="95"/>
      <c r="J15" s="96" t="n">
        <f aca="false">I15*E15</f>
        <v>0</v>
      </c>
      <c r="K15" s="95"/>
      <c r="L15" s="96"/>
    </row>
    <row r="16" customFormat="false" ht="14.2" hidden="false" customHeight="false" outlineLevel="0" collapsed="false">
      <c r="A16" s="91" t="n">
        <v>6</v>
      </c>
      <c r="B16" s="92" t="str">
        <f aca="false">ORÇAMENTO!D39</f>
        <v>REATERRO</v>
      </c>
      <c r="C16" s="92"/>
      <c r="D16" s="98" t="s">
        <v>111</v>
      </c>
      <c r="E16" s="93" t="n">
        <f aca="false">ORÇAMENTO!I46</f>
        <v>0</v>
      </c>
      <c r="F16" s="94" t="e">
        <f aca="false">E16/$E$19</f>
        <v>#DIV/0!</v>
      </c>
      <c r="G16" s="95"/>
      <c r="H16" s="96" t="n">
        <f aca="false">G16*E16</f>
        <v>0</v>
      </c>
      <c r="I16" s="95"/>
      <c r="J16" s="96" t="n">
        <f aca="false">I16*E16</f>
        <v>0</v>
      </c>
      <c r="K16" s="95"/>
      <c r="L16" s="96"/>
    </row>
    <row r="17" customFormat="false" ht="14.2" hidden="false" customHeight="false" outlineLevel="0" collapsed="false">
      <c r="A17" s="91" t="n">
        <v>7</v>
      </c>
      <c r="B17" s="92" t="str">
        <f aca="false">ORÇAMENTO!D53</f>
        <v>REPARO EM TUBULAÇÃO</v>
      </c>
      <c r="C17" s="92"/>
      <c r="D17" s="98" t="s">
        <v>112</v>
      </c>
      <c r="E17" s="93" t="n">
        <f aca="false">ORÇAMENTO!I57</f>
        <v>0</v>
      </c>
      <c r="F17" s="94" t="e">
        <f aca="false">E17/$E$19</f>
        <v>#DIV/0!</v>
      </c>
      <c r="G17" s="95"/>
      <c r="H17" s="96" t="n">
        <f aca="false">G17*E17</f>
        <v>0</v>
      </c>
      <c r="I17" s="95"/>
      <c r="J17" s="96" t="n">
        <f aca="false">I17*E17</f>
        <v>0</v>
      </c>
      <c r="K17" s="95"/>
      <c r="L17" s="96"/>
    </row>
    <row r="18" customFormat="false" ht="13.8" hidden="false" customHeight="false" outlineLevel="0" collapsed="false">
      <c r="A18" s="91"/>
      <c r="B18" s="92"/>
      <c r="C18" s="92"/>
      <c r="D18" s="98"/>
      <c r="E18" s="93"/>
      <c r="F18" s="99"/>
      <c r="G18" s="100"/>
      <c r="H18" s="96"/>
      <c r="I18" s="101"/>
      <c r="J18" s="102"/>
      <c r="K18" s="103"/>
      <c r="L18" s="96"/>
    </row>
    <row r="19" customFormat="false" ht="13.8" hidden="false" customHeight="false" outlineLevel="0" collapsed="false">
      <c r="A19" s="104" t="s">
        <v>113</v>
      </c>
      <c r="B19" s="89"/>
      <c r="C19" s="89"/>
      <c r="D19" s="98"/>
      <c r="E19" s="105" t="n">
        <f aca="false">SUM(E11:E17)</f>
        <v>0</v>
      </c>
      <c r="F19" s="99" t="e">
        <f aca="false">SUM(F11:F17)</f>
        <v>#DIV/0!</v>
      </c>
      <c r="G19" s="99" t="e">
        <f aca="false">H19/E19</f>
        <v>#DIV/0!</v>
      </c>
      <c r="H19" s="105" t="n">
        <f aca="false">SUM(H11:H17)</f>
        <v>0</v>
      </c>
      <c r="I19" s="99" t="e">
        <f aca="false">J19/E19</f>
        <v>#DIV/0!</v>
      </c>
      <c r="J19" s="105" t="n">
        <f aca="false">SUM(J11:J17)</f>
        <v>0</v>
      </c>
      <c r="K19" s="99"/>
      <c r="L19" s="96"/>
    </row>
    <row r="20" customFormat="false" ht="13.8" hidden="false" customHeight="false" outlineLevel="0" collapsed="false">
      <c r="A20" s="106"/>
      <c r="B20" s="106"/>
      <c r="C20" s="106"/>
      <c r="D20" s="106"/>
      <c r="E20" s="106"/>
      <c r="F20" s="106"/>
      <c r="G20" s="106"/>
      <c r="H20" s="106"/>
      <c r="I20" s="106"/>
      <c r="J20" s="106"/>
      <c r="K20" s="106"/>
      <c r="L20" s="107"/>
    </row>
    <row r="21" customFormat="false" ht="15" hidden="false" customHeight="false" outlineLevel="0" collapsed="false">
      <c r="A21" s="108" t="s">
        <v>114</v>
      </c>
      <c r="B21" s="108"/>
      <c r="C21" s="108"/>
      <c r="D21" s="108"/>
      <c r="E21" s="108"/>
      <c r="F21" s="108"/>
      <c r="G21" s="108"/>
      <c r="H21" s="108"/>
      <c r="I21" s="108"/>
      <c r="J21" s="108"/>
      <c r="K21" s="108"/>
      <c r="L21" s="108"/>
    </row>
    <row r="22" customFormat="false" ht="13.8" hidden="false" customHeight="false" outlineLevel="0" collapsed="false">
      <c r="A22" s="109" t="s">
        <v>115</v>
      </c>
      <c r="B22" s="109"/>
      <c r="C22" s="109"/>
      <c r="D22" s="109"/>
      <c r="E22" s="109"/>
      <c r="F22" s="109"/>
      <c r="G22" s="91" t="s">
        <v>103</v>
      </c>
      <c r="H22" s="91"/>
      <c r="I22" s="91" t="s">
        <v>104</v>
      </c>
      <c r="J22" s="91"/>
      <c r="K22" s="91" t="s">
        <v>105</v>
      </c>
      <c r="L22" s="91"/>
    </row>
    <row r="23" customFormat="false" ht="13.8" hidden="false" customHeight="false" outlineLevel="0" collapsed="false">
      <c r="A23" s="110" t="s">
        <v>116</v>
      </c>
      <c r="B23" s="110"/>
      <c r="C23" s="110"/>
      <c r="D23" s="110"/>
      <c r="E23" s="110"/>
      <c r="F23" s="110"/>
      <c r="G23" s="111"/>
      <c r="H23" s="111"/>
      <c r="I23" s="112"/>
      <c r="J23" s="112"/>
      <c r="K23" s="112"/>
      <c r="L23" s="112"/>
    </row>
    <row r="24" customFormat="false" ht="13.8" hidden="false" customHeight="false" outlineLevel="0" collapsed="false">
      <c r="A24" s="110" t="s">
        <v>117</v>
      </c>
      <c r="B24" s="110"/>
      <c r="C24" s="110"/>
      <c r="D24" s="110"/>
      <c r="E24" s="110"/>
      <c r="F24" s="110"/>
      <c r="G24" s="111" t="n">
        <f aca="false">H19</f>
        <v>0</v>
      </c>
      <c r="H24" s="111"/>
      <c r="I24" s="112" t="n">
        <f aca="false">J19</f>
        <v>0</v>
      </c>
      <c r="J24" s="112"/>
      <c r="K24" s="112" t="n">
        <f aca="false">K25*0.0873</f>
        <v>0</v>
      </c>
      <c r="L24" s="112"/>
    </row>
    <row r="25" customFormat="false" ht="13.8" hidden="false" customHeight="false" outlineLevel="0" collapsed="false">
      <c r="A25" s="110" t="s">
        <v>118</v>
      </c>
      <c r="B25" s="110"/>
      <c r="C25" s="110"/>
      <c r="D25" s="110"/>
      <c r="E25" s="110"/>
      <c r="F25" s="110"/>
      <c r="G25" s="113" t="e">
        <f aca="false">E19*G19</f>
        <v>#DIV/0!</v>
      </c>
      <c r="H25" s="113"/>
      <c r="I25" s="113" t="e">
        <f aca="false">E19*I19</f>
        <v>#DIV/0!</v>
      </c>
      <c r="J25" s="113"/>
      <c r="K25" s="113" t="n">
        <f aca="false">E19*K19/1</f>
        <v>0</v>
      </c>
      <c r="L25" s="113"/>
    </row>
    <row r="26" customFormat="false" ht="13.8" hidden="false" customHeight="false" outlineLevel="0" collapsed="false">
      <c r="A26" s="114"/>
      <c r="B26" s="115"/>
      <c r="C26" s="115"/>
      <c r="D26" s="115"/>
      <c r="E26" s="115"/>
      <c r="F26" s="115"/>
      <c r="G26" s="115"/>
      <c r="H26" s="115"/>
      <c r="I26" s="115"/>
      <c r="J26" s="115"/>
      <c r="K26" s="115"/>
      <c r="L26" s="116"/>
    </row>
    <row r="27" customFormat="false" ht="17.6" hidden="false" customHeight="true" outlineLevel="0" collapsed="false">
      <c r="A27" s="114"/>
      <c r="B27" s="115"/>
      <c r="C27" s="115"/>
      <c r="D27" s="115"/>
      <c r="E27" s="115"/>
      <c r="F27" s="115"/>
      <c r="G27" s="115"/>
      <c r="H27" s="90" t="s">
        <v>113</v>
      </c>
      <c r="I27" s="90"/>
      <c r="J27" s="113" t="n">
        <f aca="false">H19+J19</f>
        <v>0</v>
      </c>
      <c r="K27" s="113"/>
      <c r="L27" s="116"/>
    </row>
    <row r="28" customFormat="false" ht="15" hidden="false" customHeight="false" outlineLevel="0" collapsed="false">
      <c r="A28" s="114"/>
      <c r="B28" s="117"/>
      <c r="C28" s="118"/>
      <c r="D28" s="118"/>
      <c r="E28" s="118"/>
      <c r="F28" s="115"/>
      <c r="G28" s="115"/>
      <c r="H28" s="115"/>
      <c r="I28" s="115"/>
      <c r="J28" s="115"/>
      <c r="K28" s="119"/>
      <c r="L28" s="116"/>
    </row>
    <row r="29" customFormat="false" ht="15" hidden="false" customHeight="false" outlineLevel="0" collapsed="false">
      <c r="A29" s="114"/>
      <c r="B29" s="120"/>
      <c r="C29" s="121" t="s">
        <v>119</v>
      </c>
      <c r="D29" s="121"/>
      <c r="E29" s="118"/>
      <c r="G29" s="118"/>
      <c r="H29" s="118"/>
      <c r="I29" s="118" t="s">
        <v>120</v>
      </c>
      <c r="L29" s="116"/>
    </row>
    <row r="30" customFormat="false" ht="8.8" hidden="false" customHeight="true" outlineLevel="0" collapsed="false">
      <c r="A30" s="114"/>
      <c r="B30" s="122"/>
      <c r="C30" s="123" t="s">
        <v>121</v>
      </c>
      <c r="D30" s="121"/>
      <c r="E30" s="118"/>
      <c r="F30" s="117"/>
      <c r="G30" s="118"/>
      <c r="H30" s="118"/>
      <c r="I30" s="115"/>
      <c r="J30" s="115"/>
      <c r="L30" s="116"/>
    </row>
    <row r="31" customFormat="false" ht="6.75" hidden="false" customHeight="true" outlineLevel="0" collapsed="false">
      <c r="A31" s="124"/>
      <c r="B31" s="125"/>
      <c r="C31" s="125"/>
      <c r="D31" s="125"/>
      <c r="E31" s="125"/>
      <c r="F31" s="125"/>
      <c r="G31" s="125"/>
      <c r="H31" s="125"/>
      <c r="I31" s="125"/>
      <c r="J31" s="125"/>
      <c r="K31" s="125"/>
      <c r="L31" s="126"/>
    </row>
  </sheetData>
  <mergeCells count="43">
    <mergeCell ref="A1:L1"/>
    <mergeCell ref="A2:L2"/>
    <mergeCell ref="A3:L3"/>
    <mergeCell ref="A4:L4"/>
    <mergeCell ref="A5:L5"/>
    <mergeCell ref="A6:L6"/>
    <mergeCell ref="A7:L7"/>
    <mergeCell ref="A8:L8"/>
    <mergeCell ref="A9:A10"/>
    <mergeCell ref="B9:C10"/>
    <mergeCell ref="D9:D10"/>
    <mergeCell ref="E9:F9"/>
    <mergeCell ref="G9:H9"/>
    <mergeCell ref="I9:J9"/>
    <mergeCell ref="K9:L9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A21:L21"/>
    <mergeCell ref="A22:F22"/>
    <mergeCell ref="G22:H22"/>
    <mergeCell ref="I22:J22"/>
    <mergeCell ref="K22:L22"/>
    <mergeCell ref="A23:F23"/>
    <mergeCell ref="G23:H23"/>
    <mergeCell ref="I23:J23"/>
    <mergeCell ref="K23:L23"/>
    <mergeCell ref="A24:F24"/>
    <mergeCell ref="G24:H24"/>
    <mergeCell ref="I24:J24"/>
    <mergeCell ref="K24:L24"/>
    <mergeCell ref="A25:F25"/>
    <mergeCell ref="G25:H25"/>
    <mergeCell ref="I25:J25"/>
    <mergeCell ref="K25:L25"/>
    <mergeCell ref="H27:I27"/>
    <mergeCell ref="J27:K27"/>
  </mergeCells>
  <printOptions headings="false" gridLines="false" gridLinesSet="true" horizontalCentered="false" verticalCentered="false"/>
  <pageMargins left="0.606944444444444" right="0.59375" top="0.43125" bottom="0.357638888888889" header="0.511805555555555" footer="0.0923611111111111"/>
  <pageSetup paperSize="9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>&amp;C&amp;"Times New Roman,Normal"&amp;12Página 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8711</TotalTime>
  <Application>LibreOffice/5.0.2.2$Windows_x86 LibreOffice_project/37b43f919e4de5eeaca9b9755ed688758a8251fe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2013-09-11T17:55:20Z</dcterms:created>
  <dc:creator>Eng Dora</dc:creator>
  <dc:language>pt-BR</dc:language>
  <cp:lastPrinted>2019-07-02T12:07:09Z</cp:lastPrinted>
  <dcterms:modified xsi:type="dcterms:W3CDTF">2019-07-04T16:56:15Z</dcterms:modified>
  <cp:revision>1225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