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3.xml.rels" ContentType="application/vnd.openxmlformats-package.relationships+xml"/>
  <Override PartName="/xl/worksheets/_rels/sheet5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0"/>
  </bookViews>
  <sheets>
    <sheet name="Planilha" sheetId="1" state="visible" r:id="rId2"/>
    <sheet name="modelo plan" sheetId="2" state="hidden" r:id="rId3"/>
    <sheet name="Cronog" sheetId="3" state="hidden" r:id="rId4"/>
    <sheet name="Modelo cronog" sheetId="4" state="hidden" r:id="rId5"/>
    <sheet name="Memorial des." sheetId="5" state="hidden" r:id="rId6"/>
  </sheets>
  <definedNames>
    <definedName function="false" hidden="false" localSheetId="0" name="_xlnm.Print_Titles" vbProcedure="false">Planilha!$1:$7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<sst xmlns="http://schemas.openxmlformats.org/spreadsheetml/2006/main" count="1009" uniqueCount="550">
  <si>
    <t>LOGO DA EMPRESA</t>
  </si>
  <si>
    <t>PLANILHA ORÇAMENTÁRIA </t>
  </si>
  <si>
    <r>
      <rPr>
        <sz val="10"/>
        <rFont val="Calibri"/>
        <family val="2"/>
      </rPr>
      <t>OBRA: </t>
    </r>
    <r>
      <rPr>
        <sz val="10"/>
        <rFont val="Calibri"/>
        <family val="2"/>
      </rPr>
      <t>REFORMA E ADEQUAÇÃO NO PRÉDIO DO CCI – CENTRO DE CONVIVÊNCIA DO IDOSO “MARIA ALMEIDA GOBBI”</t>
    </r>
  </si>
  <si>
    <r>
      <rPr>
        <sz val="10"/>
        <color rgb="FF00000A"/>
        <rFont val="Calibri"/>
        <family val="2"/>
      </rPr>
      <t>LOCAL: </t>
    </r>
    <r>
      <rPr>
        <sz val="10"/>
        <color rgb="FF00000A"/>
        <rFont val="Calibri"/>
        <family val="2"/>
      </rPr>
      <t>AV. ARTHUR EBEL, N.º 1.758 – JARDIM PAULISTA – PARAGUAÇU PAULISTA - SP</t>
    </r>
  </si>
  <si>
    <r>
      <rPr>
        <sz val="10"/>
        <rFont val="Calibri"/>
        <family val="2"/>
      </rPr>
      <t>DATA:</t>
    </r>
    <r>
      <rPr>
        <sz val="10"/>
        <rFont val="Calibri"/>
        <family val="2"/>
      </rPr>
      <t> 11/09/2019</t>
    </r>
  </si>
  <si>
    <r>
      <rPr>
        <sz val="10"/>
        <rFont val="Calibri"/>
        <family val="2"/>
      </rPr>
      <t>FONTES:</t>
    </r>
    <r>
      <rPr>
        <sz val="10"/>
        <rFont val="Calibri"/>
        <family val="2"/>
      </rPr>
      <t> SINAPI - 07/2019 - SÃO PAULO             CPOS - 07/2019 - SÃO PAULO            SIURB 01/2019 – SÃO PAULO</t>
    </r>
  </si>
  <si>
    <t>ITEM</t>
  </si>
  <si>
    <t>FONTE</t>
  </si>
  <si>
    <t>CÓDIGO</t>
  </si>
  <si>
    <t>DESCRIÇÃO</t>
  </si>
  <si>
    <t>MEMÓRIA DE CÁLCULO</t>
  </si>
  <si>
    <t>UND.</t>
  </si>
  <si>
    <t>QUANT.</t>
  </si>
  <si>
    <t>P. UNIT. S/ BDI</t>
  </si>
  <si>
    <t>TOTAL</t>
  </si>
  <si>
    <t>PRELIMINARES</t>
  </si>
  <si>
    <t>1.1</t>
  </si>
  <si>
    <t>CPOS</t>
  </si>
  <si>
    <t>02.08.040</t>
  </si>
  <si>
    <t>PLACA EM LONA COM IMPRESSÃO DIGITAL E REQUADRO EM METALON</t>
  </si>
  <si>
    <t>3X2</t>
  </si>
  <si>
    <t>M²</t>
  </si>
  <si>
    <t>SUB TOTAL</t>
  </si>
  <si>
    <t>COBERTURA</t>
  </si>
  <si>
    <t>2.1</t>
  </si>
  <si>
    <t>04.03.040</t>
  </si>
  <si>
    <t>RETIRADA DE TELHAMENTO PERFIL E MATERIAL QUALQUER, EXCETO BARRO</t>
  </si>
  <si>
    <t>18,40X35,24 + 8%</t>
  </si>
  <si>
    <t>2.2</t>
  </si>
  <si>
    <t>16.13.130</t>
  </si>
  <si>
    <t>TELHAMENTO EM CHAPA DE AÇO COM PINTURA POLIÉSTER, TIPO SANDUÍCHE, ESPESSURA DE 0,50 MM, COM POLIESTIRENO EXPANDIDO COM LAUDO DE RESISTÊNCIA A FOGO DE ACORDO COM AS EXIGÊNCIAS DO CORPO DE BOMBEIRO DO ESTADO DE SÃO PAULO.</t>
  </si>
  <si>
    <t>FACHADA</t>
  </si>
  <si>
    <t>3.1</t>
  </si>
  <si>
    <t>03.02.040</t>
  </si>
  <si>
    <t>DEMOLIÇÃO MANUAL DE ALVENARIA DE ELEVAÇÃO OU ELEMENTO VAZADO, INCLUINDO REVESTIMENTO</t>
  </si>
  <si>
    <t>(8,60 + 1,30+ 2,45 +1,30)*3*0,15</t>
  </si>
  <si>
    <t>M³</t>
  </si>
  <si>
    <t>3.2</t>
  </si>
  <si>
    <t>03.01.020</t>
  </si>
  <si>
    <t>DEMOLIÇÃO MANUAL DE CONCRETO SIMPLES </t>
  </si>
  <si>
    <t>CONTRAPISO (6X8,60)</t>
  </si>
  <si>
    <t>3.3</t>
  </si>
  <si>
    <t>12.01.020</t>
  </si>
  <si>
    <t>BROCA EM CONCRETO ARMADO DIÂMETRO DE 20 CM – COMPLETA</t>
  </si>
  <si>
    <t>8X3</t>
  </si>
  <si>
    <t>M</t>
  </si>
  <si>
    <t>3.4</t>
  </si>
  <si>
    <t>11.01.100</t>
  </si>
  <si>
    <t>BALDRAME CONCRETO USINADO, FCK = 20,0 MPA  </t>
  </si>
  <si>
    <t>(9+5+5+5= 24M X0,30X0,15)</t>
  </si>
  <si>
    <t>3.5</t>
  </si>
  <si>
    <t>09.01.020</t>
  </si>
  <si>
    <t>BALDRAME FORMA EM MADEIRA COMUM PARA FUNDAÇÃO </t>
  </si>
  <si>
    <t>(24X0,30)</t>
  </si>
  <si>
    <t>3.6</t>
  </si>
  <si>
    <t>10.01.040</t>
  </si>
  <si>
    <t>BALDRAME ARMADURA EM BARRA DE AÇO CA-50 (A OU B) FYK= 500 MPA</t>
  </si>
  <si>
    <t>1,08X50KG/M³CRTO</t>
  </si>
  <si>
    <t>KG</t>
  </si>
  <si>
    <t>3.7</t>
  </si>
  <si>
    <t>11.16.020 </t>
  </si>
  <si>
    <t>BALDRAME LANÇAMENTO, ESPALHAMENTO E ADENSAMENTO DE CONCRETO OU MASSA EM LASTRO E/OU ENCHIMENTO</t>
  </si>
  <si>
    <t>VOLUME CONCRETO</t>
  </si>
  <si>
    <t>3.8</t>
  </si>
  <si>
    <t>COLUNAS CONCRETO USINADO, FCK = 20,0 MPA </t>
  </si>
  <si>
    <t>(8X0,15X0,20X4,00)</t>
  </si>
  <si>
    <t>3.9</t>
  </si>
  <si>
    <t>09.01.020 </t>
  </si>
  <si>
    <t>COLUNAS FORMA EM MADEIRA COMUM PARA FUNDAÇÃO </t>
  </si>
  <si>
    <t>(8X4X0,20)</t>
  </si>
  <si>
    <t>3.10</t>
  </si>
  <si>
    <t>COLUNAS ARMADURA EM BARRA DE AÇO CA-50 (A OU B) FYK= 500 MPA </t>
  </si>
  <si>
    <t>(0,96X50)</t>
  </si>
  <si>
    <t>3.11</t>
  </si>
  <si>
    <t>COLUNAS LANÇAMENTO, ESPALHAMENTO E ADENSAMENTO DE CONCRETO OU MASSA EM LASTRO E/OU ENCHIMENTO </t>
  </si>
  <si>
    <t>3.12</t>
  </si>
  <si>
    <t>VIGAS – CONCRETO USINADO, FCK = 20,0 MPA</t>
  </si>
  <si>
    <t>3.13</t>
  </si>
  <si>
    <t>11.16.060</t>
  </si>
  <si>
    <t>VIGAS – LANÇAMENTO E ADENSAMENTO DE CONCRETO OU MASSA EM ESTRUTURA</t>
  </si>
  <si>
    <t>3.14</t>
  </si>
  <si>
    <t>09.01.030</t>
  </si>
  <si>
    <t>VIGAS – FORMA EM MADEIRA COMUM PARA ESTRUTURA</t>
  </si>
  <si>
    <t>(24X0,15) / 2 (REAPROVEITAMENTO BALDRAME)</t>
  </si>
  <si>
    <t>3.15</t>
  </si>
  <si>
    <t>VIGAS – FERRAGENS ARMADURA EM BARRA DE AÇO CA-50 (A OU B) FYK = 500 MPA</t>
  </si>
  <si>
    <t>3.16</t>
  </si>
  <si>
    <t>22.02.030</t>
  </si>
  <si>
    <t>FORRO EM PAINÉIS DE GESSO ACARTONADO, ESPESSURA DE 12,5 MM, FIXO</t>
  </si>
  <si>
    <t>5X10,25</t>
  </si>
  <si>
    <t>3.17</t>
  </si>
  <si>
    <t>13..02.150</t>
  </si>
  <si>
    <t>LAJE PRÉ-FABRICADA MISTA VIGOTA PROTENDIDA/LAJOTA CERÂMICA - LP 12 (8+4) E CAPA COM CONCRETO DE 25 MPA</t>
  </si>
  <si>
    <t>3.18</t>
  </si>
  <si>
    <t>14.04.210</t>
  </si>
  <si>
    <t>PLATIBANDA ALVENARIA DE BLOCO CERÂMICO DE VEDAÇÃO, USO REVESTIDO, DE 14 CM</t>
  </si>
  <si>
    <t>5X3X0,40</t>
  </si>
  <si>
    <t>3.19</t>
  </si>
  <si>
    <t>ALVENARIA DE BLOCO CERÂMICO DE VEDAÇÃO, USO REVESTIDO, DE 14 CM  </t>
  </si>
  <si>
    <t>(10,25+1,00)X6,00</t>
  </si>
  <si>
    <t>3.20</t>
  </si>
  <si>
    <t>17.02.020</t>
  </si>
  <si>
    <t>CHAPISCO</t>
  </si>
  <si>
    <t>67,25X2</t>
  </si>
  <si>
    <t>3.21</t>
  </si>
  <si>
    <t>17.02.220</t>
  </si>
  <si>
    <t>REBOCO</t>
  </si>
  <si>
    <t>3.22</t>
  </si>
  <si>
    <t>11.02.020</t>
  </si>
  <si>
    <t>CONTRAPISO – CONCRETO USINADO NÃO ESTRUTURAL MÍNIMO 150 KG CIMENTO / M³ (2,60X5,00X0,06)</t>
  </si>
  <si>
    <t>10,25X5X0,05</t>
  </si>
  <si>
    <t>3.23</t>
  </si>
  <si>
    <t>SINAPI</t>
  </si>
  <si>
    <t>93139
</t>
  </si>
  <si>
    <t>PONTO DE ILUMINAÇÃO RESIDENCIAL INCLUINDO INTERRUPTOR PARALELO (2 MÓDULOS), CAIXA ELÉTRICA, ELETRODUTO, CABO, RASGO, QUEBRA E CHUMBAMENTO (EXCLUINDO LUMINÁRIA E LÂMPADA). </t>
  </si>
  <si>
    <t>UNID</t>
  </si>
  <si>
    <t>3.24</t>
  </si>
  <si>
    <t>04.09.020</t>
  </si>
  <si>
    <t>RETIRADA DE ESQUADRIA METÁLICA EM GERAL</t>
  </si>
  <si>
    <t>JANELAS (3X1,50X1,00) PORTAS/PORTÕES (1,50X2,10 + 2,20X2,10) + 0,80X2,10</t>
  </si>
  <si>
    <t>3.25</t>
  </si>
  <si>
    <t>25.01.070</t>
  </si>
  <si>
    <t>PORTA DE ENTRADA – CAIXILHO EM ALUMÍNIO DE CORRER, LINHA COMERCIAL</t>
  </si>
  <si>
    <t>2,20X2,10X2</t>
  </si>
  <si>
    <t>3.26</t>
  </si>
  <si>
    <t>26.02.060</t>
  </si>
  <si>
    <t>PORTA DE ENTRADA – VIDRO TEMPERADO INCOLOR DE 10 MM</t>
  </si>
  <si>
    <t>3.27</t>
  </si>
  <si>
    <t>PORTA DE ENTRADA - JOGO DE FERRAGENS CROMADAS PARA PORTA DE VIDRO TEMPERADO, UMA FOLHA COMPOSTO DE DOBRADIÇAS SUPERIOR E INFERIOR, TRINCO, FECHADURA, CONTRA FECHADURA COM CAPUCHINHO SEM MOLA E PUXADOR</t>
  </si>
  <si>
    <t>UND</t>
  </si>
  <si>
    <t>3.28</t>
  </si>
  <si>
    <t>JANELAS FACHADA – CAIXILHO EM ALUMÍNIO DE CORRER, LINHA COMERCIAL</t>
  </si>
  <si>
    <t>2X1,90X1,00</t>
  </si>
  <si>
    <t>3.29</t>
  </si>
  <si>
    <t>JANELAS FACHADA – VIDRO TEMPERADO INCOLOR DE 10 MM</t>
  </si>
  <si>
    <t>3.30</t>
  </si>
  <si>
    <t>33.10.050</t>
  </si>
  <si>
    <t>TINTA ACRÍLICA EM MASSA, INCLUSIVE PREPARO</t>
  </si>
  <si>
    <t>5X10,25x2</t>
  </si>
  <si>
    <t>3.31</t>
  </si>
  <si>
    <t>18.06.022</t>
  </si>
  <si>
    <t>PLACA CERÂMICA ESMALTADA PEI-4 PARA ÁREA INTERNA, GRUPO DE ABSORÇÃO BIIA, RESISTÊNCIA QUÍMICA A, ASSENTADO COM ARGAMASSA COLANTE INDUSTRIALIZADA</t>
  </si>
  <si>
    <t>10,25X5</t>
  </si>
  <si>
    <t>3.32</t>
  </si>
  <si>
    <t>18.06.410</t>
  </si>
  <si>
    <t>REJUNTAMENTO EM PLACAS CERÂMICAS COM ARGAMASSA INDUSTRIALIZADA PARA REJUNTE, JUNTAS ACIMA DE 3 ATÉ 5 MM</t>
  </si>
  <si>
    <t>3.33</t>
  </si>
  <si>
    <t>16.33.102</t>
  </si>
  <si>
    <t>RUFO, AFINS EM CHAPA GALVANIZADA Nº 26 - CORTE 0,50 M</t>
  </si>
  <si>
    <t>10,2X2</t>
  </si>
  <si>
    <t>3.34</t>
  </si>
  <si>
    <t>CALHA, AFINS EM CHAPA GALVANIZADA Nº 26 - CORTE 0,50 M</t>
  </si>
  <si>
    <t>5x2</t>
  </si>
  <si>
    <t>3.35</t>
  </si>
  <si>
    <t>INSTALAÇÃO DE TUBOS DE PVC, SÉRIE R, ÁGUA PLUVIAL, DN 100 MM (INSTALADO EM RAMAL DE ENCAMINHAMENTO, OU CONDUTORES VERTICAIS), INCLUSIVE CONEXÕES, CORTES E FIXAÇÕES, PARA PRÉDIOS</t>
  </si>
  <si>
    <t>4X2</t>
  </si>
  <si>
    <t>3.36</t>
  </si>
  <si>
    <t>24.02.430</t>
  </si>
  <si>
    <t>PORTA HALL ENTRADA – PORTA EM FERRO DE ABRIR, PARTE INFERIOR CHAPEADA, PARTE SUPERIOR PARA RECEBER VIDRO, SOB MEDIDA</t>
  </si>
  <si>
    <t>1,85x2,90</t>
  </si>
  <si>
    <t>3.37</t>
  </si>
  <si>
    <t>PORTA HALL ENTRADA – VIDRO TEMPERADO INCOLOR DE 10 MM</t>
  </si>
  <si>
    <t>1,85x0,7</t>
  </si>
  <si>
    <t>INSTALAÇÃO ELÉTRICA E ILUMINAÇÃO</t>
  </si>
  <si>
    <t>4.1</t>
  </si>
  <si>
    <t>SIURB</t>
  </si>
  <si>
    <r>
      <rPr>
        <b val="true"/>
        <sz val="10"/>
        <color rgb="FFED1C24"/>
        <rFont val="Calibri"/>
        <family val="2"/>
      </rPr>
      <t>ENTRADA AÉREA DE ENERGIA E TELEFONE - 24 À 30KVA </t>
    </r>
    <r>
      <rPr>
        <b val="true"/>
        <sz val="10"/>
        <color rgb="FFED1C24"/>
        <rFont val="Calibri"/>
        <family val="2"/>
      </rPr>
      <t>(T3)</t>
    </r>
  </si>
  <si>
    <t>4.2</t>
  </si>
  <si>
    <t>39.21.010</t>
  </si>
  <si>
    <t>CABO FLEX 1,5MM (PRETO, BRANCO E VERDE) - CABO DE COBRE FLEXÍVEL DE 1,5 MM², ISOLAMENTO 0,6/1KV - ISOLAÇÃO HEPR 90°C</t>
  </si>
  <si>
    <t>4.3</t>
  </si>
  <si>
    <t>39.21.020</t>
  </si>
  <si>
    <t>CABO FLEX 2,5MM (PRETO, BRANCO, AZUL E VERDE) - CABO DE COBRE FLEXÍVEL DE 2,5 MM², ISOLAMENTO 0,6/1KV - ISOLAÇÃO HEPR 90°C</t>
  </si>
  <si>
    <t>4.4</t>
  </si>
  <si>
    <t>39.21.030</t>
  </si>
  <si>
    <t>CABO FLEX 4,0 MM (PRETO, E VERMELHO) - CABO DE COBRE FLEXÍVEL DE 4 MM², ISOLAMENTO 0,6/1KV - ISOLAÇÃO HEPR 90°C</t>
  </si>
  <si>
    <t>4.5</t>
  </si>
  <si>
    <t>39.21.040</t>
  </si>
  <si>
    <t>CABO FLEX 6,0 MM (PRETO, E VERMELHO) - CABO DE COBRE FLEXÍVEL DE 6 MM², ISOLAMENTO 0,6/1KV - ISOLAÇÃO HEPR 90°C</t>
  </si>
  <si>
    <t>4.6</t>
  </si>
  <si>
    <t>39.21.050</t>
  </si>
  <si>
    <t>CABO FLEX 10,0 MM (PRETO, E AZUL) - CABO DE COBRE FLEXÍVEL DE 10 MM², ISOLAMENTO 0,6/1KV - ISOLAÇÃO HEPR 90°C</t>
  </si>
  <si>
    <t>M </t>
  </si>
  <si>
    <t>4.7</t>
  </si>
  <si>
    <t>HASTE DE ATERRAMENTO ¾ PARA SPDA - FORNECIMENTO E INSTALAÇÃO</t>
  </si>
  <si>
    <t>4.8</t>
  </si>
  <si>
    <t>CONECTOR PARA HASTE -  CONECTOR DE PRESSÃO - PARA CABO 16MM² - FORNECIMENTO E INSTALAÇÃO</t>
  </si>
  <si>
    <t>4.9</t>
  </si>
  <si>
    <t>CABO NU 16MM -  CORDOALHA DE COBRE NU 16 MM², NÃO ENTERRADA, COM ISOLADOR - FORNECIMENTO E INSTALAÇÃO </t>
  </si>
  <si>
    <t>4.10</t>
  </si>
  <si>
    <t>38.21.120</t>
  </si>
  <si>
    <t>ELETRO CALHA 50X100 - 50 MM - ELETROCALHA LISA GALVANIZADA A FOGO, 100 X 50 MM, COM ACESSÓRIOS</t>
  </si>
  <si>
    <t>4.11</t>
  </si>
  <si>
    <t>38.07.340</t>
  </si>
  <si>
    <t>PERFILADO 38X38 - PERFILADO LISO 38 X 38 MM - COM ACESSÓRIOS</t>
  </si>
  <si>
    <t>4.12</t>
  </si>
  <si>
    <t>PARAFUSO, AUTO ATARRACHANTE, CABEÇA CHATA, FENDA SIMPLES,  ¼" (6,35 MM) X 25 MM</t>
  </si>
  <si>
    <t>CENTO</t>
  </si>
  <si>
    <t>4.13</t>
  </si>
  <si>
    <t>PARAFUSO ZINCADO, SEXTAVADO, COM ROSCA INTEIRA, DIÂMETRO ¼" , COMPRIMENTO ½"</t>
  </si>
  <si>
    <t>4.14</t>
  </si>
  <si>
    <t>BARRA ROSCADA GALV.  ¼" (TIRANTE) C/ PORCA E CONTRA PORCA </t>
  </si>
  <si>
    <t>4.15</t>
  </si>
  <si>
    <t>ELETRODUTO ¾  - ELETRODUTO FLEXÍVEL CORRUGADO, PVC, DN 25 MM (3/4"), PARA CIRCUITOS TERMINAIS, INSTALADO EM FORRO - FORNECIMENTO E INSTALAÇÃO.</t>
  </si>
  <si>
    <t>4.16</t>
  </si>
  <si>
    <t>CONDULETE ¾  COM ADAPTADOR E PLACA PARA TOMADA MAIS TOMADA - CONDULETE DE PVC, TIPO B, PARA ELETRODUTO DE PVC SOLDÁVEL DN 25 MM (3/4''), APARENTE - FORNECIMENTO E INSTALAÇÃO.</t>
  </si>
  <si>
    <t>4.17</t>
  </si>
  <si>
    <t>ABRAÇADEIRA TIPO D ¾  - ABRAÇADEIRA EM AÇO PARA AMARRAÇÃO DE ELETRODUTOS, TIPO D, COM 3/4" E CUNHA DE 00039128</t>
  </si>
  <si>
    <t>4.18</t>
  </si>
  <si>
    <t>ABRAÇADEIRA TIPO U ¾  - ABRAÇADEIRA EM AÇO PARA AMARRAÇÃO DE ELETRODUTOS, TIPO U SIMPLES, COM ¾ "</t>
  </si>
  <si>
    <t>4.19</t>
  </si>
  <si>
    <t>BUCHA S-8 - BUCHA DE NYLON SEM ABA S8</t>
  </si>
  <si>
    <t>4.20</t>
  </si>
  <si>
    <t>CURVA 135 GRAUS, DE PVC RÍGIDO ROSCÁVEL, DE 3/4", PARA ELETRODUTO</t>
  </si>
  <si>
    <t>UNID </t>
  </si>
  <si>
    <t>4.21</t>
  </si>
  <si>
    <t>CAIXA DE PASSAGEM, EM PVC, DE 4" X 4", PARA ELETRODUTO FLEXÍVEL CORRUGADO</t>
  </si>
  <si>
    <t>4.22</t>
  </si>
  <si>
    <t>CAIXA DE PASSAGEM, EM PVC, DE 4" X 2", PARA ELETRODUTO FLEXÍVEL CORRUGADO</t>
  </si>
  <si>
    <t>4.23</t>
  </si>
  <si>
    <t>41.20.080</t>
  </si>
  <si>
    <t>PLAFON PLÁSTICO E/OU PVC PARA ACABAMENTO DE PONTO DE LUZ, COM SOQUETE E-27</t>
  </si>
  <si>
    <t>4.24</t>
  </si>
  <si>
    <t>PONTO DE TOMADA RESIDENCIAL INCLUINDO TOMADA 10A/250V, CAIXA ELÉTRICA, ELETRODUTO, CABO, RASGO, QUEBRA E CHUMBAMENTO.</t>
  </si>
  <si>
    <t>4 COMPUTADORES + 1 A.C. + BANHEIROS</t>
  </si>
  <si>
    <t>4.25</t>
  </si>
  <si>
    <t>SINAPI </t>
  </si>
  <si>
    <t>74131/007</t>
  </si>
  <si>
    <t>QUADRO DE DISTRIBUIÇÃO DE ENERGIA DE EMBUTIR, EM CHAPA METÁLICA, PARA 40 DISJUNTORES TERMOMAGNÉTICOS MONOPOLARES, COM BARRAMENTO TRIFÁSICO E NEUTRO, FORNECIMENTO E INSTALAÇÃO</t>
  </si>
  <si>
    <t>4.26</t>
  </si>
  <si>
    <t>DISJUNTOR BIPOLAR TIPO DIN, CORRENTE NOMINAL DE 16A - FORNECIMENTO E INSTALAÇÃO</t>
  </si>
  <si>
    <t>4.27</t>
  </si>
  <si>
    <t>DISJUNTOR BIPOLAR TIPO DIN, CORRENTE NOMINAL DE 20A - FORNECIMENTO E INSTALAÇÃO</t>
  </si>
  <si>
    <t>4.28</t>
  </si>
  <si>
    <t>DISJUNTOR BIPOLAR TIPO DIN, CORRENTE NOMINAL DE 25A - FORNECIMENTO E INSTALAÇÃO</t>
  </si>
  <si>
    <t>4.29</t>
  </si>
  <si>
    <t>DISJUNTOR BIPOLAR TIPO DIN, CORRENTE NOMINAL DE 32A - FORNECIMENTO E INSTALAÇÃO</t>
  </si>
  <si>
    <t>4.30</t>
  </si>
  <si>
    <t>DISJUNTOR BIPOLAR TIPO DIN, CORRENTE NOMINAL DE 40A - FORNECIMENTO E INSTALAÇÃO</t>
  </si>
  <si>
    <t>INSTALAÇÃO DE ESGOTO</t>
  </si>
  <si>
    <t>5.1</t>
  </si>
  <si>
    <t>24X0,05</t>
  </si>
  <si>
    <t>5.2</t>
  </si>
  <si>
    <t>05.08.060</t>
  </si>
  <si>
    <t>TRANSPORTE DE ENTULHO, PARA DISTÂNCIAS SUPERIORES AO 3° KM ATÉ O 5° KM</t>
  </si>
  <si>
    <t>5.3</t>
  </si>
  <si>
    <t>06.01.020</t>
  </si>
  <si>
    <t>ESCAVAÇÃO MANUAL EM SOLO DE 1ª E 2ª CATEGORIA EM CAMPO ABERTO</t>
  </si>
  <si>
    <t>5.4</t>
  </si>
  <si>
    <t>46.02.070</t>
  </si>
  <si>
    <t>TUBO DE PVC RÍGIDO BRANCO, PONTAS LISAS, SOLDÁVEL, LINHA ESGOTO SÉRIE NORMAL, DN= 100MM, INCLUSIVE CONEXÕES</t>
  </si>
  <si>
    <t>5.5</t>
  </si>
  <si>
    <t>SERVIÇO DE INSTALAÇÃO DE TUBO DE PVC, SÉRIE NORMAL, ESGOTO PREDIAL, DN 50 MM (INSTALADO EM RAMAL DE DESCARGA OU RAMAL DE ESGOTO SANITÁRIO), INCLUSIVE CONEXÕES, CORTES E FIXAÇÕES PARA, PRÉDIOS</t>
  </si>
  <si>
    <t>5.6</t>
  </si>
  <si>
    <t>SERVIÇO DE INSTALAÇÃO DE TUBO DE PVC, SÉRIE NORMAL, ESGOTO PREDIAL, DN 40 MM (INSTALADO EM RAMAL DE DESCARGA OU RAMAL DE ESGOTO SANITÁRIO), INCLUSIVE CONEXÕES, CORTES E FIXAÇÕES, PARA PRÉDIOS</t>
  </si>
  <si>
    <t>5.7</t>
  </si>
  <si>
    <t>RALO SIFONADO, PVC, DN 100 X 40 MM, JUNTA SOLDÁVEL, FORNECIDO E INSTALADO EM RAMAL DE DESCARGA OU EM RAMAL DE ESGOTO SANITÁRIO. </t>
  </si>
  <si>
    <t>5.8</t>
  </si>
  <si>
    <t>06.11.040</t>
  </si>
  <si>
    <t>REATERRO MANUAL APILOADO SEM CONTROLE DE COMPACTAÇÃO</t>
  </si>
  <si>
    <t>5.9</t>
  </si>
  <si>
    <t>11.03.090</t>
  </si>
  <si>
    <t>CONCRETO PREPARADO NO LOCAL, FCK = 20,0 MPA</t>
  </si>
  <si>
    <t>5.10</t>
  </si>
  <si>
    <t>18.11.042</t>
  </si>
  <si>
    <t>REVESTIMENTO EM PLACA CERÂMICA ESMALTADA DE 20X20 CM, TIPO MONOCOLOR, ASSENTADO E REJUNTADO COM ARGAMASSA INDUSTRIALIZADA</t>
  </si>
  <si>
    <t>5.11</t>
  </si>
  <si>
    <t>CAMPO DE BOCHA</t>
  </si>
  <si>
    <t>6.1</t>
  </si>
  <si>
    <t>73806/001</t>
  </si>
  <si>
    <t>LIMPEZA DE SUPERFÍCIES COM JATO DE ALTA PRESSÃO DE AR E ÁGUA</t>
  </si>
  <si>
    <t>6.2</t>
  </si>
  <si>
    <r>
      <rPr>
        <b val="true"/>
        <sz val="10"/>
        <color rgb="FF000000"/>
        <rFont val="Calibri"/>
        <family val="2"/>
      </rPr>
      <t>PINTURA EPÓXI INCLUSO EMASSAMENTO </t>
    </r>
    <r>
      <rPr>
        <sz val="10"/>
        <color rgb="FF000000"/>
        <rFont val="Calibri"/>
        <family val="2"/>
      </rPr>
      <t>NIVELADOR (PU OU EMULSÃO ASFÁLTICA)</t>
    </r>
    <r>
      <rPr>
        <sz val="10"/>
        <color rgb="FF000000"/>
        <rFont val="Calibri"/>
        <family val="2"/>
      </rPr>
      <t> E FUNDO PREPARADOR</t>
    </r>
  </si>
  <si>
    <t>COMBATE AO INCÊNDIO </t>
  </si>
  <si>
    <t>7.1</t>
  </si>
  <si>
    <t>10.07.81</t>
  </si>
  <si>
    <t>HD.11 - INSTALAÇÃO PARA 2 CILINDROS GLP 45 KG, EXCLUSIVE ABRIGO</t>
  </si>
  <si>
    <t>7.2</t>
  </si>
  <si>
    <t>10.07.63</t>
  </si>
  <si>
    <t>HV.13 - ABRIGO PARA GÁS EM BLOCOS DE CONCRETO APARENTE PARA 2 CILINDROS</t>
  </si>
  <si>
    <t>7.3</t>
  </si>
  <si>
    <t>LUMINÁRIA DE EMERGÊNCIA - FORNECIMENTO E INSTALAÇÃO. AF_11/2017</t>
  </si>
  <si>
    <t>7.4</t>
  </si>
  <si>
    <t>50.10.084</t>
  </si>
  <si>
    <t>EXTINTOR MANUAL DE PÓ QUÍMICO SECO 20 BC - CAPACIDADE DE 12 KG</t>
  </si>
  <si>
    <t>7.5</t>
  </si>
  <si>
    <t>50.10.100</t>
  </si>
  <si>
    <t>EXTINTOR MANUAL DE ÁGUA PRESSURIZADA - CAPACIDADE DE 10 LITROS</t>
  </si>
  <si>
    <t>7.6</t>
  </si>
  <si>
    <t>97.02.194</t>
  </si>
  <si>
    <t>PLACA DE SINALIZAÇÃO EM PVC FOTOLUMINESCENTE (150X150MM), COM INDICAÇÃO DE EQUIPAMENTOS DE COMBATE À INCÊNDIO E ALARME E ALERTA</t>
  </si>
  <si>
    <t>7.7</t>
  </si>
  <si>
    <t>97.02.195</t>
  </si>
  <si>
    <t>PLACA DE SINALIZAÇÃO EM PVC FOTOLUMINESCENTE, COM INDICAÇÃO DE ROTA DE EVACUAÇÃO E SAÍDA DE EMERGÊNCIA (S2, S9)</t>
  </si>
  <si>
    <t>7.8</t>
  </si>
  <si>
    <t>PLACA DE SINALIZAÇÃO EM PVC FOTOLUMINESCENTE, COM INDICAÇÃO DE ROTA DE EVACUAÇÃO E SAÍDA DE EMERGÊNCIA (S3)</t>
  </si>
  <si>
    <t>7.9</t>
  </si>
  <si>
    <t>PLACA DE SINALIZAÇÃO EM PVC FOTOLUMINESCENTE, COM INDICAÇÃO DE ROTA DE EVACUAÇÃO E SAÍDA DE EMERGÊNCIA (S12)</t>
  </si>
  <si>
    <t>PORTAS DE SAÍDA</t>
  </si>
  <si>
    <t>7.10</t>
  </si>
  <si>
    <t>PLACA DE SINALIZAÇÃO EM PVC FOTOLUMINESCENTE, COM INDICAÇÃO DE ROTA DE EVACUAÇÃO E SAÍDA DE EMERGÊNCIA (M1 E M2)</t>
  </si>
  <si>
    <t>ACESSIBILIDADE</t>
  </si>
  <si>
    <t>8.1</t>
  </si>
  <si>
    <t>30.01.080</t>
  </si>
  <si>
    <t>BARRA DE APOIO RETA, PARA PESSOAS COM MOBILIDADE REDUZIDA, EM TUBO DE ALUMÍNIO, , ACABAMENTO COM PINTURA EPÓXI</t>
  </si>
  <si>
    <t>(2x0,80 + 0,70)x2 + (0,70X8)</t>
  </si>
  <si>
    <t>8.2</t>
  </si>
  <si>
    <t>17.05.25</t>
  </si>
  <si>
    <t>DP.05 - CORRIMÃO EM TUBO GALVANIZADO COM GUARDA CORPO</t>
  </si>
  <si>
    <t>2,80+5,40+0,60+1,90+0,60</t>
  </si>
  <si>
    <t>8.3</t>
  </si>
  <si>
    <t>DP.04 - CORRIMÃO EM TUBO GALVANIZADO</t>
  </si>
  <si>
    <t>8.4</t>
  </si>
  <si>
    <t>11.04.040</t>
  </si>
  <si>
    <t>CONCRETO NÃO ESTRUTURAL EXECUTADO NO LOCAL , MÍNIMO 200 KG CIMENTO / M3</t>
  </si>
  <si>
    <t>RAMPA</t>
  </si>
  <si>
    <t>8.5</t>
  </si>
  <si>
    <t>CONCRETO NÃO ESTRUTURAL EXECUTADO NO LOCAL, MÍNIMO 200 KG CIMENTO / M3</t>
  </si>
  <si>
    <t>DEMAIS REGULARIZAÇÃO</t>
  </si>
  <si>
    <t>8.6</t>
  </si>
  <si>
    <t>11.16.020</t>
  </si>
  <si>
    <t>LANÇAMENTO, ESPALHAMENTO E ADENSAMENTO DE CONCRETO OU MASSA EM LASTRO E/OU ENCHIMENTO</t>
  </si>
  <si>
    <t>8.7</t>
  </si>
  <si>
    <t>30.04.030</t>
  </si>
  <si>
    <t>PISO EM LADRILHO HIDRÁULICO PODO TÁTIL VÁRIAS CORES (25X25X2,5CM), ASSENTADO COM ARGAMASSA MISTA</t>
  </si>
  <si>
    <t>6X1,20X0,25</t>
  </si>
  <si>
    <t>QUADRA DE ESPORTES</t>
  </si>
  <si>
    <t>REFORMA </t>
  </si>
  <si>
    <t>9.1</t>
  </si>
  <si>
    <t>11.18.040</t>
  </si>
  <si>
    <t>LASTRO DE PEDRA BRITADA</t>
  </si>
  <si>
    <t>626,00X0,03</t>
  </si>
  <si>
    <t>9.2</t>
  </si>
  <si>
    <t>11.18.060</t>
  </si>
  <si>
    <t>LONA PLÁSTICA 250 MICRAS</t>
  </si>
  <si>
    <t>9.3</t>
  </si>
  <si>
    <t>11.01.160</t>
  </si>
  <si>
    <t>PISO DE CONCRETO DESEMPENADO – CONCRETO USINADO, FCK = 30,0 MPA</t>
  </si>
  <si>
    <t>626,00X0,07</t>
  </si>
  <si>
    <t>9.4</t>
  </si>
  <si>
    <t>9.5</t>
  </si>
  <si>
    <t>11.16.220</t>
  </si>
  <si>
    <t>NIVELAMENTO DE PISO EM CONCRETO COM ACABADORA DE SUPERFÍCIE</t>
  </si>
  <si>
    <t>9.6</t>
  </si>
  <si>
    <t>10.02.020</t>
  </si>
  <si>
    <t>ARMADURA EM TELA SOLDADA DE AÇO (TELA Q92)</t>
  </si>
  <si>
    <t>0,97KG/M²</t>
  </si>
  <si>
    <t>9.7</t>
  </si>
  <si>
    <t>74244/001</t>
  </si>
  <si>
    <t>ALAMBRADO PARA QUADRA POLIESPORTIVA, ESTRUTURADO POR TUBOS DE AÇO GALVANIZADO, COM COSTURA, DIN 2440, DIÂMETRO 2”, COM TELA DE ARAME GALVANIZADO, FIO 14 BWG E MALHA QUADRADA 5X5CM </t>
  </si>
  <si>
    <t>74,60x 2,20</t>
  </si>
  <si>
    <t>9.8</t>
  </si>
  <si>
    <t>35.01.160</t>
  </si>
  <si>
    <t>TABELA COMPLETA COM SUPORTE E REDE PARA BASQUETE</t>
  </si>
  <si>
    <t>9.9</t>
  </si>
  <si>
    <t>35.01.150</t>
  </si>
  <si>
    <t>TRAVE OFICIAL COMPLETA COM REDE PARA FUTEBOL DE SALÃO</t>
  </si>
  <si>
    <t>CJ</t>
  </si>
  <si>
    <t>9.10</t>
  </si>
  <si>
    <t>QD.03 - DEMARCAÇÃO DE QUADRA COM TINTA A BASE DE BORRACHA CLORADA – BASQUETE, VÔLEI E FUTSAL</t>
  </si>
  <si>
    <t>FUTSAL 176,00M + BASQ.109,00M + VOLEI 76,00M</t>
  </si>
  <si>
    <t>9.11</t>
  </si>
  <si>
    <t>74145/001</t>
  </si>
  <si>
    <t>ESTRUTURA METÁLICA – PINTURA ESMALTE FOSCO, DUAS DEMÃOS, SOBRE SUPERFÍCIE METÁLICA, INCLUSO UMA DEMÃO DE FUNDO ANTICORROSIVO. UTILIZAÇÃO DE REVOLVER ( AR-COMPRIMIDO).</t>
  </si>
  <si>
    <t>0,4X4 = 1,60MX7M = 11,20/2= 5,60X8UN = 89,60M²    +    1,60X20,70 = 33,12/2=16,56X8UN = 132,48M²</t>
  </si>
  <si>
    <t>9.12</t>
  </si>
  <si>
    <t>REMOÇÃO DE RAÍZES REMANESCENTES DE TRONCO DE ÁRVORE COM DIÂMETRO MAIOR OU IGUAL A 0,20 M E MENOR QUE 0,40 M.</t>
  </si>
  <si>
    <t>9.13</t>
  </si>
  <si>
    <t>LIMPEZA MANUAL DE VEGETAÇÃO EM TERRENO COM ENXADA.</t>
  </si>
  <si>
    <t>9.14</t>
  </si>
  <si>
    <t>24.02.270</t>
  </si>
  <si>
    <t>PORTÃO DE 2 FOLHAS, TUBULAR EM TELA DE AÇO GALVANIZADO ACIMA DE 2,50 M DE ALTURA, COMPLETO</t>
  </si>
  <si>
    <t>3,5X2</t>
  </si>
  <si>
    <t>LIGAÇÃO DOS REFLETORES </t>
  </si>
  <si>
    <t>9.15</t>
  </si>
  <si>
    <t>37.04.290  </t>
  </si>
  <si>
    <t>CAIXA DE COMANDO 30X40X20 - QUADRO DE DISTRIBUIÇÃO UNIVERSAL DE SOBREPOR, PARA DISJUNTORES 56 DIN / 40 BOLT-ON - 225 A - SEM COMPONENTES</t>
  </si>
  <si>
    <t>9.16</t>
  </si>
  <si>
    <t>DISJUNTOR BIPOLAR TIPO DIN, CORRENTE NOMINAL DE 50A - FORNECIMENTO E INSTALAÇÃO. AF_04/2016</t>
  </si>
  <si>
    <t>9.17</t>
  </si>
  <si>
    <t>9.18</t>
  </si>
  <si>
    <t>38.01.120  </t>
  </si>
  <si>
    <t>ELETRODUTO 2" - ELETRODUTO DE PVC RÍGIDO ROSCÁVEL DE 2´ - COM ACESSÓRIO</t>
  </si>
  <si>
    <t>9.19</t>
  </si>
  <si>
    <t>LUVA 2" -  LUVA PARA ELETRODUTO, PVC, ROSCÁVEL, DN 60 MM (2") - FORNECIMENTO E INSTALADA</t>
  </si>
  <si>
    <t>9.20</t>
  </si>
  <si>
    <t>CURVA 2" -  CURVA 90 GRAUS PARA ELETRODUTO, PVC, ROSCÁVEL, DN 60 MM (2") - FORNECIMENTO E INSTALADA</t>
  </si>
  <si>
    <t>9.21</t>
  </si>
  <si>
    <t>ABRAÇADEIRA EM AÇO PARA AMARRAÇÃO EM ELETRODUTO TIPO D COM 2" E CUNHA DE FIXAÇÃO</t>
  </si>
  <si>
    <t>9.22</t>
  </si>
  <si>
    <t>38.13.020 </t>
  </si>
  <si>
    <t>MANGUEIRA CORRUGADA 2" - ELETRODUTO CORRUGADO EM POLIETILENO DE ALTA DENSIDADE, DN= 50 MM, COM ACESSÓRIOS</t>
  </si>
  <si>
    <t>9.23</t>
  </si>
  <si>
    <t>38.13.030 </t>
  </si>
  <si>
    <t>MANGUEIRA CORRUGADA 3" - ELETRODUTO CORRUGADO EM POLIETILENO DE ALTA DENSIDADE, DN= 75 MM, COM ACESSÓRIOS</t>
  </si>
  <si>
    <t>9.24</t>
  </si>
  <si>
    <t>39.03.174  </t>
  </si>
  <si>
    <t>CABO FLEXÍVEL 4MM-CABO DE COBRE DE 4 MM², ISOLAMENTO 0,6/1 KV - ISOLAÇÃO EM PVC 70°C.</t>
  </si>
  <si>
    <t>9.25</t>
  </si>
  <si>
    <t>39.03.182 </t>
  </si>
  <si>
    <t>CABO FLEXÍVEL 10MM</t>
  </si>
  <si>
    <t>9.26</t>
  </si>
  <si>
    <t>74246/001</t>
  </si>
  <si>
    <t>REFLETOR RETANGULAR FECHADO COM LAMPADA VAPOR METÁLICO 400 W</t>
  </si>
  <si>
    <t>REFORMA DOS VESTIÁRIOS</t>
  </si>
  <si>
    <t>10.1</t>
  </si>
  <si>
    <t>(2X0,90X2,10 + 1,70X2,10)X0,15</t>
  </si>
  <si>
    <t>10.2</t>
  </si>
  <si>
    <t>2X1,20X1,00</t>
  </si>
  <si>
    <t>10.3</t>
  </si>
  <si>
    <t>BROCA BROCA EM CONCRETO ARMADO DIÂMETRO DE 20 CM - COMPLETA</t>
  </si>
  <si>
    <t>10.4</t>
  </si>
  <si>
    <t>5X0,15X0,30</t>
  </si>
  <si>
    <t>10.5</t>
  </si>
  <si>
    <t>5X0,30</t>
  </si>
  <si>
    <t>10.6</t>
  </si>
  <si>
    <t>0,23X50</t>
  </si>
  <si>
    <t>10.7</t>
  </si>
  <si>
    <t>0,12X0,15X3X4</t>
  </si>
  <si>
    <t>10.8</t>
  </si>
  <si>
    <t>COLUNAS FORMA EM MADEIRA COMUM PARA FUNDAÇÃO</t>
  </si>
  <si>
    <t>,15X3X4</t>
  </si>
  <si>
    <t>10.9</t>
  </si>
  <si>
    <t>COLUNAS ARMADURA EM BARRA DE AÇO CA-50 (A OU B) FCK= 500 MPA</t>
  </si>
  <si>
    <t>0,22X100KG/M³CONCRETO</t>
  </si>
  <si>
    <t>10.10</t>
  </si>
  <si>
    <t>BALDRAME E COLUNAS - LANÇAMENTO, ESPALHAMENTO E ADENSAMENTO DE CONCRETO OU MASSA EM LASTRO E/OU ENCHIMENTO</t>
  </si>
  <si>
    <t>0,22+0,23</t>
  </si>
  <si>
    <t>10.11</t>
  </si>
  <si>
    <t>VIGAS - CONCRETO USINADO, FCK = 20,0 MPA </t>
  </si>
  <si>
    <t>10.12</t>
  </si>
  <si>
    <t>VIGAS - FORMA EM MADEIRA COMUM PARA FUNDAÇÃO</t>
  </si>
  <si>
    <t>5X0,30 + ,15X5</t>
  </si>
  <si>
    <t>10.13</t>
  </si>
  <si>
    <t>VIGAS - ARMADURA EM BARRA DE AÇO CA-50 (A OU B) FCK= 500 MPA</t>
  </si>
  <si>
    <t>10.14</t>
  </si>
  <si>
    <t>VIGAS - LANÇAMENTO, ESPALHAMENTO E ADENSAMENTO DE CONCRETO OU MASSA EM LASTRO E/OU ENCHIMENTO</t>
  </si>
  <si>
    <t>10.15</t>
  </si>
  <si>
    <t>5X3</t>
  </si>
  <si>
    <t>10.16</t>
  </si>
  <si>
    <t>CHAPISCO </t>
  </si>
  <si>
    <t>5X3X2</t>
  </si>
  <si>
    <t>10.17</t>
  </si>
  <si>
    <t>10.18</t>
  </si>
  <si>
    <t>17.02.120</t>
  </si>
  <si>
    <t>EMBOÇO COMUM</t>
  </si>
  <si>
    <t>10.19</t>
  </si>
  <si>
    <t>REVESTIMENTO CERÂMICO PARA PISO COM PLACAS TIPO ESMALTADA EXTRA DE DIMENSÕES 35X35 CM APLICADA EM AMBIENTES DE ÁREA MENOR QUE 5 M2.</t>
  </si>
  <si>
    <t>10.20</t>
  </si>
  <si>
    <t>10.21</t>
  </si>
  <si>
    <t>1,65X1,70</t>
  </si>
  <si>
    <t>10.22</t>
  </si>
  <si>
    <t>10.23</t>
  </si>
  <si>
    <t>10.24</t>
  </si>
  <si>
    <t>89357</t>
  </si>
  <si>
    <t>HIDRÁULICA - TUBO, PVC, SOLDÁVEL, DN 32MM, INSTALADO EM RAMAL OU SUB-RAMAL DE ÁGUA - FORNECIMENTO E INSTALAÇÃO.</t>
  </si>
  <si>
    <t>10.25</t>
  </si>
  <si>
    <t>89352</t>
  </si>
  <si>
    <t>REGISTRO DE GAVETA BRUTO, LATÃO, ROSCÁVEL, 1/2", FORNECIDO E INSTALADO EM RAMAL DE ÁGUA.</t>
  </si>
  <si>
    <t>10.26</t>
  </si>
  <si>
    <t>89713</t>
  </si>
  <si>
    <t>ESGOTO - TUBO PVC, SERIE NORMAL, ESGOTO PREDIAL, DN 75 MM, FORNECIDO E INSTALADO EM RAMAL DE DESCARGA OU RAMAL DE ESGOTO SANITÁRIO.</t>
  </si>
  <si>
    <t>10.27</t>
  </si>
  <si>
    <t>92005</t>
  </si>
  <si>
    <t>TOMADA MÉDIA DE EMBUTIR (2 MÓDULOS), 2P+T 20 A, INCLUINDO SUPORTE E PL UM ACA - FORNECIMENTO E INSTALAÇÃO. </t>
  </si>
  <si>
    <t>10.28</t>
  </si>
  <si>
    <t>35.04.020</t>
  </si>
  <si>
    <t>BANCO CONTÍNUO EM CONCRETO VAZADO</t>
  </si>
  <si>
    <t>2,70+1,20+1,35</t>
  </si>
  <si>
    <t>10.29</t>
  </si>
  <si>
    <t>44.01.100</t>
  </si>
  <si>
    <t>LAVATÓRIO DE LOUÇA SEM COLUNA</t>
  </si>
  <si>
    <t>10.30</t>
  </si>
  <si>
    <t>44.03.460</t>
  </si>
  <si>
    <t>TORNEIRA PARA LAVATÓRIO EM LATÃO FUNDIDO CROMADO, DN= 1/2´</t>
  </si>
  <si>
    <t>10.31</t>
  </si>
  <si>
    <t>44.20.240</t>
  </si>
  <si>
    <t>SIFÃO PLÁSTICO COM COPO, RÍGIDO, DE 1´ X 1 1/2´</t>
  </si>
  <si>
    <t>10.32</t>
  </si>
  <si>
    <t>RALO SIFONADO, PVC, DN 100 X 40 MM, JUNTA SOLDÁVEL, FORNECIDO E INSTALADO EM RAMAL DE DESCARGA OU EM RAMAL DE ESGOTO SANITÁRIO.</t>
  </si>
  <si>
    <t>10.33</t>
  </si>
  <si>
    <t>25.02.060</t>
  </si>
  <si>
    <t>PORTA/PORTINHOLA EM ALUMÍNIO, SOB MEDIDA</t>
  </si>
  <si>
    <t>2,89+2,30</t>
  </si>
  <si>
    <t>10.34</t>
  </si>
  <si>
    <t>PORTA EM AÇO DE ABRIR TIPO VENEZIANA SEM GUARNIÇÃO, 90X210CM, FIXAÇÃO COM PARAFUSOS - FORNECIMENTO E INSTALAÇÃO COMPLETA</t>
  </si>
  <si>
    <t>PINTURA</t>
  </si>
  <si>
    <t>11.1</t>
  </si>
  <si>
    <t>PVA (LÁTEX) - REPINTURA DE ALVENARIA E CONCRETO, COM RETOQUES DE MASSA – INTERNA</t>
  </si>
  <si>
    <t>CCI COMPLETO INTERNO</t>
  </si>
  <si>
    <t>11.2</t>
  </si>
  <si>
    <t>TINTA ACRÍLICA - REPINTURA DE ALVENARIA E CONCRETO COM RETOQUE DE MASSA – EXTERNA</t>
  </si>
  <si>
    <t>CCI COMPLETO EXTERNO</t>
  </si>
  <si>
    <t>11.3</t>
  </si>
  <si>
    <t>33.11.050</t>
  </si>
  <si>
    <t>ESMALTE A BASE ÁGUA EM SUPERFÍCIE METÁLICA, INCLUSIVE PREPARO</t>
  </si>
  <si>
    <t>2X2,50X2,00 + 1,50X2,10 + 7X2,00X1,00 + 2X2,00X1,50 + 1,85X2,90</t>
  </si>
  <si>
    <t>LIMPEZA GERAL</t>
  </si>
  <si>
    <t>12.1</t>
  </si>
  <si>
    <t>05.07.050</t>
  </si>
  <si>
    <t>REMOÇÃO DE ENTULHO DE OBRA COM CAÇAMBA METÁLICA - MATERIAL VOLUMOSO E MISTURADO POR ALVENARIA, TERRA, MADEIRA, PAPEL, PLÁSTICO E METAL</t>
  </si>
  <si>
    <t>12.2</t>
  </si>
  <si>
    <t>LIMPEZA FINAL DA OBRA</t>
  </si>
  <si>
    <t>PARAGUAÇU PAULISTA,   DE     DE 20__.</t>
  </si>
  <si>
    <t>VALOR TOTAL S/ BDI</t>
  </si>
  <si>
    <t>_____________________________</t>
  </si>
  <si>
    <t>BDI</t>
  </si>
  <si>
    <t>RESPONSÁVEL PELA EMPRESA</t>
  </si>
  <si>
    <t>VALOR TOTAL C/ BDI</t>
  </si>
  <si>
    <t> CREA/SP – CAU – CNPJ</t>
  </si>
  <si>
    <t>VALOR A LICITAR</t>
  </si>
  <si>
    <t>Timbre daempresa</t>
  </si>
  <si>
    <t>PLANILHA ORÇAMENTÁRIA</t>
  </si>
  <si>
    <t>ESTÂNCIA TURÍSTICA DE PARAGUAÇU PAULISTA - SP</t>
  </si>
  <si>
    <t>Obra: Serviços de substituição de telha do salão no Centro de Convivência do Idoso - CCI</t>
  </si>
  <si>
    <t>Local: Av. Arthur Ebel, 1785 - Jardim America</t>
  </si>
  <si>
    <t>Cidade: Paraguaçu Paulista - SP</t>
  </si>
  <si>
    <t>FONTE / LICITAÇÃO:  CPOS 174  - 01/11/2018 - SINAPI 12/2018 </t>
  </si>
  <si>
    <t>P. UNIT.    C/ BDI</t>
  </si>
  <si>
    <t>P. TOTAL C/ BDI</t>
  </si>
  <si>
    <t>SINAPI 12/2018 </t>
  </si>
  <si>
    <t>1.1. REMOÇÃO DE TELHAS DE FIBROCIMENTO, METÁLICA E CERÂMICA, DE FORMA MECANIZADA, COM USO DE GUINDASTE, SEM REAPROVEITAMENTO</t>
  </si>
  <si>
    <t>m²</t>
  </si>
  <si>
    <t>sub total</t>
  </si>
  <si>
    <t>CPOS 174  </t>
  </si>
  <si>
    <t>16.13.140</t>
  </si>
  <si>
    <t>2.1 Telhamento em chapa de aço com pintura poliéster, tipo sanduíche, espessura de 0,50 mm, com poliestireno expandido</t>
  </si>
  <si>
    <t>BILHETERIA</t>
  </si>
  <si>
    <t>CPOS 174</t>
  </si>
  <si>
    <t>3.1. Demolição manual de alvenaria de elevação ou elemento vazado, incluindo revestimento</t>
  </si>
  <si>
    <t>m3</t>
  </si>
  <si>
    <t>VALOR TOTAL</t>
  </si>
  <si>
    <t>Local e data</t>
  </si>
  <si>
    <t>resp. da empresa</t>
  </si>
  <si>
    <t>Estância Turística de Paraguaçu Paulista</t>
  </si>
  <si>
    <t>Estado de São Paulo</t>
  </si>
  <si>
    <t>CRONOGRAMA FÍSICO- FINANCEIRO</t>
  </si>
  <si>
    <t>TOTALC/ BDI</t>
  </si>
  <si>
    <t>1º MÊS</t>
  </si>
  <si>
    <t>2º MÊS</t>
  </si>
  <si>
    <t>Paraguaçu Paulista, 18 de fevereiro de 2019</t>
  </si>
  <si>
    <t>Joaquim Carlos Cambraia</t>
  </si>
  <si>
    <t>Engº civil  CREA 0600278645</t>
  </si>
  <si>
    <t>Timbre empresa</t>
  </si>
  <si>
    <t>%</t>
  </si>
  <si>
    <t>resp. pela empresa</t>
  </si>
  <si>
    <t>MEMORIALDESCRFITIVO</t>
  </si>
  <si>
    <t>REMOÇÃO DE TELHAS DE FIBROCIMENTO E  CUMEEIRA DE FORMA MECANIZADA, SEM REAPROVEITAMENTO</t>
  </si>
  <si>
    <t>Execução de  Telhamento em chapa de aço com pintura poliéster, tipo sanduíche, espessura de 0,50 mm, com poliestireno expandido</t>
  </si>
  <si>
    <t>Demolição manual de alvenaria de elevação, incluindo revestimento</t>
  </si>
</sst>
</file>

<file path=xl/styles.xml><?xml version="1.0" encoding="utf-8"?>
<styleSheet xmlns="http://schemas.openxmlformats.org/spreadsheetml/2006/main">
  <numFmts count="12">
    <numFmt numFmtId="164" formatCode="GENERAL"/>
    <numFmt numFmtId="165" formatCode="&quot;R$ &quot;#,##0;[RED]&quot;-R$ &quot;#,##0"/>
    <numFmt numFmtId="166" formatCode="* #,##0.00\ ;* \(#,##0.00\);* \-#\ ;@\ "/>
    <numFmt numFmtId="167" formatCode="@"/>
    <numFmt numFmtId="168" formatCode="#,##0.00"/>
    <numFmt numFmtId="169" formatCode="&quot; $&quot;* #,##0.00\ ;&quot; $&quot;* \(#,##0.00\);&quot; $&quot;* \-#\ ;@\ "/>
    <numFmt numFmtId="170" formatCode="&quot; R$ &quot;* #,##0.00\ ;&quot;-R$ &quot;* #,##0.00\ ;&quot; R$ &quot;* \-#\ ;@\ "/>
    <numFmt numFmtId="171" formatCode="0.00"/>
    <numFmt numFmtId="172" formatCode="[$R$-416]\ #,##0.00;[RED]\-[$R$-416]\ #,##0.00"/>
    <numFmt numFmtId="173" formatCode="* #,##0.00\ ;\-* #,##0.00\ ;* \-#\ ;@\ "/>
    <numFmt numFmtId="174" formatCode="0.00%"/>
    <numFmt numFmtId="175" formatCode="0%"/>
  </numFmts>
  <fonts count="45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4"/>
      <color rgb="FF000000"/>
      <name val="Arial"/>
      <family val="2"/>
    </font>
    <font>
      <sz val="18"/>
      <color rgb="FF000000"/>
      <name val="Arial"/>
      <family val="2"/>
    </font>
    <font>
      <sz val="12"/>
      <color rgb="FF000000"/>
      <name val="Arial"/>
      <family val="2"/>
    </font>
    <font>
      <sz val="10"/>
      <color rgb="FF333333"/>
      <name val="Arial"/>
      <family val="2"/>
    </font>
    <font>
      <i val="true"/>
      <sz val="10"/>
      <color rgb="FF808080"/>
      <name val="Arial"/>
      <family val="2"/>
    </font>
    <font>
      <sz val="10"/>
      <color rgb="FF006600"/>
      <name val="Arial"/>
      <family val="2"/>
    </font>
    <font>
      <sz val="10"/>
      <color rgb="FF996600"/>
      <name val="Arial"/>
      <family val="2"/>
    </font>
    <font>
      <sz val="10"/>
      <color rgb="FFCC0000"/>
      <name val="Arial"/>
      <family val="2"/>
    </font>
    <font>
      <b val="true"/>
      <sz val="10"/>
      <color rgb="FFFFFFFF"/>
      <name val="Arial"/>
      <family val="2"/>
    </font>
    <font>
      <b val="true"/>
      <sz val="10"/>
      <color rgb="FF000000"/>
      <name val="Arial"/>
      <family val="2"/>
    </font>
    <font>
      <sz val="10"/>
      <color rgb="FFFFFFFF"/>
      <name val="Arial"/>
      <family val="2"/>
    </font>
    <font>
      <sz val="11"/>
      <color rgb="FF000000"/>
      <name val="Calibri"/>
      <family val="2"/>
    </font>
    <font>
      <sz val="11"/>
      <name val="Arial"/>
      <family val="1"/>
    </font>
    <font>
      <sz val="10"/>
      <name val="Calibri"/>
      <family val="2"/>
    </font>
    <font>
      <sz val="10"/>
      <color rgb="FF0080C0"/>
      <name val="Calibri"/>
      <family val="2"/>
    </font>
    <font>
      <sz val="20"/>
      <name val="Calibri"/>
      <family val="2"/>
    </font>
    <font>
      <b val="true"/>
      <sz val="12"/>
      <name val="Calibri"/>
      <family val="2"/>
    </font>
    <font>
      <b val="true"/>
      <sz val="10"/>
      <name val="Calibri"/>
      <family val="2"/>
    </font>
    <font>
      <b val="true"/>
      <sz val="10"/>
      <color rgb="FF00000A"/>
      <name val="Calibri"/>
      <family val="2"/>
    </font>
    <font>
      <sz val="10"/>
      <color rgb="FF00000A"/>
      <name val="Calibri"/>
      <family val="2"/>
    </font>
    <font>
      <b val="true"/>
      <sz val="10"/>
      <color rgb="FF000000"/>
      <name val="Calibri"/>
      <family val="2"/>
    </font>
    <font>
      <sz val="10"/>
      <color rgb="FF000000"/>
      <name val="Calibri"/>
      <family val="2"/>
    </font>
    <font>
      <b val="true"/>
      <i val="true"/>
      <sz val="10"/>
      <color rgb="FF000000"/>
      <name val="Calibri"/>
      <family val="2"/>
    </font>
    <font>
      <b val="true"/>
      <sz val="10"/>
      <color rgb="FFED1C24"/>
      <name val="Calibri"/>
      <family val="2"/>
    </font>
    <font>
      <b val="true"/>
      <sz val="10"/>
      <color rgb="FFFF0000"/>
      <name val="Calibri"/>
      <family val="2"/>
    </font>
    <font>
      <sz val="11"/>
      <name val="Arial"/>
      <family val="2"/>
    </font>
    <font>
      <sz val="11"/>
      <color rgb="FFFF0000"/>
      <name val="Arial"/>
      <family val="2"/>
    </font>
    <font>
      <sz val="11"/>
      <color rgb="FF0080C0"/>
      <name val="Arial"/>
      <family val="2"/>
    </font>
    <font>
      <b val="true"/>
      <sz val="12"/>
      <color rgb="FF000000"/>
      <name val="Arial"/>
      <family val="2"/>
    </font>
    <font>
      <sz val="9"/>
      <color rgb="FF000000"/>
      <name val="Arial"/>
      <family val="2"/>
    </font>
    <font>
      <b val="true"/>
      <sz val="9"/>
      <color rgb="FF000000"/>
      <name val="Arial"/>
      <family val="2"/>
    </font>
    <font>
      <b val="true"/>
      <sz val="8"/>
      <color rgb="FF000000"/>
      <name val="Arial"/>
      <family val="2"/>
    </font>
    <font>
      <sz val="9"/>
      <name val="Arial"/>
      <family val="2"/>
    </font>
    <font>
      <sz val="8"/>
      <color rgb="FF000000"/>
      <name val="Arial"/>
      <family val="2"/>
    </font>
    <font>
      <b val="true"/>
      <i val="true"/>
      <sz val="9"/>
      <color rgb="FF000000"/>
      <name val="Arial"/>
      <family val="2"/>
    </font>
    <font>
      <sz val="8"/>
      <name val="Arial"/>
      <family val="2"/>
    </font>
    <font>
      <b val="true"/>
      <sz val="10"/>
      <name val="Times New Roman"/>
      <family val="1"/>
    </font>
    <font>
      <b val="true"/>
      <i val="true"/>
      <sz val="22"/>
      <name val="Phyllis"/>
      <family val="0"/>
    </font>
    <font>
      <b val="true"/>
      <i val="true"/>
      <sz val="17"/>
      <name val="Times New Roman"/>
      <family val="1"/>
    </font>
    <font>
      <b val="true"/>
      <i val="true"/>
      <sz val="12"/>
      <name val="Times New Roman"/>
      <family val="1"/>
    </font>
    <font>
      <b val="true"/>
      <i val="true"/>
      <sz val="14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FF0000"/>
      </patternFill>
    </fill>
    <fill>
      <patternFill patternType="solid">
        <fgColor rgb="FF000000"/>
        <bgColor rgb="FF00000A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E3E3E3"/>
      </patternFill>
    </fill>
    <fill>
      <patternFill patternType="solid">
        <fgColor rgb="FFFFFFFF"/>
        <bgColor rgb="FFFFFFCC"/>
      </patternFill>
    </fill>
    <fill>
      <patternFill patternType="solid">
        <fgColor rgb="FFE3E3E3"/>
        <bgColor rgb="FFDDDDDD"/>
      </patternFill>
    </fill>
    <fill>
      <patternFill patternType="solid">
        <fgColor rgb="FFC0C0C0"/>
        <bgColor rgb="FFDDDDDD"/>
      </patternFill>
    </fill>
    <fill>
      <patternFill patternType="solid">
        <fgColor rgb="FFFFFF00"/>
        <bgColor rgb="FFFFFF00"/>
      </patternFill>
    </fill>
  </fills>
  <borders count="27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thin"/>
      <top style="hair"/>
      <bottom style="thin"/>
      <diagonal/>
    </border>
    <border diagonalUp="false" diagonalDown="false">
      <left style="thin"/>
      <right style="thin"/>
      <top style="hair"/>
      <bottom style="thin"/>
      <diagonal/>
    </border>
    <border diagonalUp="false" diagonalDown="false">
      <left style="thin"/>
      <right style="hair"/>
      <top style="hair"/>
      <bottom style="thin"/>
      <diagonal/>
    </border>
    <border diagonalUp="false" diagonalDown="false">
      <left style="hair"/>
      <right style="thin"/>
      <top style="thin"/>
      <bottom style="thin"/>
      <diagonal/>
    </border>
    <border diagonalUp="false" diagonalDown="false">
      <left style="thin"/>
      <right style="hair"/>
      <top style="thin"/>
      <bottom style="thin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/>
      <right style="hair"/>
      <top/>
      <bottom style="hair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</borders>
  <cellStyleXfs count="4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6" fontId="0" fillId="0" borderId="0" applyFont="true" applyBorder="false" applyAlignment="false" applyProtection="false"/>
    <xf numFmtId="41" fontId="1" fillId="0" borderId="0" applyFont="true" applyBorder="false" applyAlignment="false" applyProtection="false"/>
    <xf numFmtId="169" fontId="0" fillId="0" borderId="0" applyFont="true" applyBorder="false" applyAlignment="false" applyProtection="false"/>
    <xf numFmtId="42" fontId="1" fillId="0" borderId="0" applyFont="true" applyBorder="false" applyAlignment="false" applyProtection="false"/>
    <xf numFmtId="175" fontId="0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5" fillId="0" borderId="0" applyFont="true" applyBorder="false" applyAlignment="false" applyProtection="false"/>
    <xf numFmtId="164" fontId="6" fillId="0" borderId="0" applyFont="true" applyBorder="false" applyAlignment="false" applyProtection="false"/>
    <xf numFmtId="164" fontId="0" fillId="0" borderId="0" applyFont="true" applyBorder="false" applyAlignment="false" applyProtection="false"/>
    <xf numFmtId="164" fontId="7" fillId="2" borderId="1" applyFont="true" applyBorder="true" applyAlignment="false" applyProtection="false"/>
    <xf numFmtId="164" fontId="8" fillId="0" borderId="0" applyFont="true" applyBorder="false" applyAlignment="false" applyProtection="false"/>
    <xf numFmtId="164" fontId="0" fillId="0" borderId="0" applyFont="true" applyBorder="false" applyAlignment="false" applyProtection="false"/>
    <xf numFmtId="164" fontId="9" fillId="3" borderId="0" applyFont="true" applyBorder="false" applyAlignment="false" applyProtection="false"/>
    <xf numFmtId="164" fontId="10" fillId="2" borderId="0" applyFont="true" applyBorder="false" applyAlignment="false" applyProtection="false"/>
    <xf numFmtId="164" fontId="11" fillId="4" borderId="0" applyFont="true" applyBorder="false" applyAlignment="false" applyProtection="false"/>
    <xf numFmtId="164" fontId="11" fillId="0" borderId="0" applyFont="true" applyBorder="false" applyAlignment="false" applyProtection="false"/>
    <xf numFmtId="164" fontId="12" fillId="5" borderId="0" applyFont="true" applyBorder="false" applyAlignment="false" applyProtection="false"/>
    <xf numFmtId="164" fontId="13" fillId="0" borderId="0" applyFont="true" applyBorder="false" applyAlignment="false" applyProtection="false"/>
    <xf numFmtId="164" fontId="14" fillId="6" borderId="0" applyFont="true" applyBorder="false" applyAlignment="false" applyProtection="false"/>
    <xf numFmtId="164" fontId="14" fillId="7" borderId="0" applyFont="true" applyBorder="false" applyAlignment="false" applyProtection="false"/>
    <xf numFmtId="164" fontId="13" fillId="8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false" applyProtection="false"/>
    <xf numFmtId="166" fontId="0" fillId="0" borderId="0" applyFont="true" applyBorder="false" applyAlignment="false" applyProtection="false"/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9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7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2" xfId="4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8" borderId="2" xfId="4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1" fillId="9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22" fillId="9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21" fillId="9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21" fillId="0" borderId="5" xfId="4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4" fillId="8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8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4" fillId="8" borderId="6" xfId="17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0" fontId="24" fillId="8" borderId="6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4" fillId="1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1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5" fillId="1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1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25" fillId="10" borderId="6" xfId="1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25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25" fillId="0" borderId="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2" fontId="25" fillId="0" borderId="6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5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3" fontId="24" fillId="0" borderId="6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5" fillId="1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25" fillId="10" borderId="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3" fontId="25" fillId="10" borderId="6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7" fillId="0" borderId="6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72" fontId="24" fillId="0" borderId="6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3" fontId="26" fillId="8" borderId="6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3" fontId="25" fillId="8" borderId="6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5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25" fillId="0" borderId="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2" fontId="25" fillId="0" borderId="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7" fillId="0" borderId="2" xfId="4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2" xfId="4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7" fillId="0" borderId="2" xfId="4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7" fillId="0" borderId="2" xfId="41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72" fontId="17" fillId="0" borderId="2" xfId="41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2" fontId="25" fillId="0" borderId="6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18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1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5" fillId="0" borderId="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71" fontId="24" fillId="10" borderId="6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7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25" fillId="0" borderId="6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2" fontId="25" fillId="0" borderId="6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7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5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25" fillId="0" borderId="6" xfId="1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21" fillId="1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1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1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8" fillId="1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8" fillId="10" borderId="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6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5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7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7" fillId="0" borderId="6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2" fontId="17" fillId="0" borderId="6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17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5" fillId="9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8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8" fillId="0" borderId="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2" fontId="17" fillId="0" borderId="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7" fillId="0" borderId="6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7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5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25" fillId="0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5" fillId="0" borderId="6" xfId="0" applyFont="true" applyBorder="true" applyAlignment="true" applyProtection="true">
      <alignment horizontal="justify" vertical="center" textRotation="0" wrapText="false" indent="0" shrinkToFit="false"/>
      <protection locked="false" hidden="false"/>
    </xf>
    <xf numFmtId="164" fontId="21" fillId="11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11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5" fillId="11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5" fillId="11" borderId="6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7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5" fillId="0" borderId="8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71" fontId="25" fillId="0" borderId="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2" fontId="25" fillId="0" borderId="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2" fontId="25" fillId="0" borderId="9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7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25" fillId="0" borderId="11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7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6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24" fillId="0" borderId="11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1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24" fillId="0" borderId="6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24" fillId="0" borderId="11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4" fontId="24" fillId="0" borderId="6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21" fillId="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1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1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7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7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7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2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2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30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30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31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2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2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3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1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4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34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34" fillId="0" borderId="19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4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2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34" fillId="0" borderId="21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34" fillId="0" borderId="22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4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5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0" fontId="34" fillId="0" borderId="6" xfId="17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34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3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33" fillId="0" borderId="6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6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33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37" fillId="0" borderId="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71" fontId="33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3" fontId="33" fillId="0" borderId="6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3" fontId="38" fillId="0" borderId="6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3" fontId="34" fillId="0" borderId="6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9" fillId="0" borderId="6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3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34" fillId="12" borderId="6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3" fontId="34" fillId="12" borderId="6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34" fillId="9" borderId="0" xfId="1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0" fontId="34" fillId="9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0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1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42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3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2" fillId="0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9" fillId="0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2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29" fillId="0" borderId="2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29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29" fillId="0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34" fillId="0" borderId="6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34" fillId="0" borderId="6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5" fontId="34" fillId="0" borderId="6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1" fontId="34" fillId="10" borderId="23" xfId="1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34" fillId="10" borderId="6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33" fillId="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2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43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34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9" fillId="0" borderId="23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28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  <cellStyle name="0,0&#13;&#10;NA&#13;&#10; 2" xfId="36" builtinId="53" customBuiltin="true"/>
    <cellStyle name="Normal 2" xfId="37" builtinId="53" customBuiltin="true"/>
    <cellStyle name="Separador de milhares 3" xfId="38" builtinId="53" customBuiltin="true"/>
    <cellStyle name="Vírgula 2" xfId="39" builtinId="53" customBuiltin="true"/>
    <cellStyle name="Normal" xfId="40" builtinId="53" customBuiltin="true"/>
    <cellStyle name="Excel Built-in Explanatory Text" xfId="41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6600"/>
      <rgbColor rgb="FF00000A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E3E3E3"/>
      <rgbColor rgb="FF660066"/>
      <rgbColor rgb="FFFF8080"/>
      <rgbColor rgb="FF0080C0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ED1C24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W204"/>
  <sheetViews>
    <sheetView windowProtection="false" showFormulas="false" showGridLines="fals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N5" activeCellId="0" sqref="N5"/>
    </sheetView>
  </sheetViews>
  <sheetFormatPr defaultRowHeight="14.65"/>
  <cols>
    <col collapsed="false" hidden="false" max="1" min="1" style="1" width="5.73469387755102"/>
    <col collapsed="false" hidden="false" max="2" min="2" style="1" width="9.27040816326531"/>
    <col collapsed="false" hidden="false" max="3" min="3" style="1" width="9.83673469387755"/>
    <col collapsed="false" hidden="false" max="4" min="4" style="1" width="71.2755102040816"/>
    <col collapsed="false" hidden="true" max="5" min="5" style="1" width="0"/>
    <col collapsed="false" hidden="false" max="6" min="6" style="2" width="6.43367346938776"/>
    <col collapsed="false" hidden="false" max="7" min="7" style="3" width="7.49489795918367"/>
    <col collapsed="false" hidden="false" max="8" min="8" style="4" width="11.530612244898"/>
    <col collapsed="false" hidden="false" max="9" min="9" style="5" width="13.1938775510204"/>
    <col collapsed="false" hidden="false" max="13" min="10" style="6" width="11.4030612244898"/>
    <col collapsed="false" hidden="false" max="14" min="14" style="7" width="11.4030612244898"/>
    <col collapsed="false" hidden="false" max="257" min="15" style="8" width="11.4030612244898"/>
    <col collapsed="false" hidden="false" max="1025" min="258" style="9" width="11.4030612244898"/>
  </cols>
  <sheetData>
    <row r="1" customFormat="false" ht="91.5" hidden="false" customHeight="true" outlineLevel="0" collapsed="false">
      <c r="A1" s="10" t="s">
        <v>0</v>
      </c>
      <c r="B1" s="10"/>
      <c r="C1" s="10"/>
      <c r="D1" s="10"/>
      <c r="E1" s="10"/>
      <c r="F1" s="10"/>
      <c r="G1" s="10"/>
      <c r="H1" s="10"/>
      <c r="I1" s="10"/>
    </row>
    <row r="2" customFormat="false" ht="17" hidden="false" customHeight="false" outlineLevel="0" collapsed="false">
      <c r="A2" s="11" t="s">
        <v>1</v>
      </c>
      <c r="B2" s="11"/>
      <c r="C2" s="11"/>
      <c r="D2" s="11"/>
      <c r="E2" s="11"/>
      <c r="F2" s="11"/>
      <c r="G2" s="11"/>
      <c r="H2" s="11"/>
      <c r="I2" s="11"/>
    </row>
    <row r="3" customFormat="false" ht="14.65" hidden="false" customHeight="false" outlineLevel="0" collapsed="false">
      <c r="A3" s="12" t="s">
        <v>2</v>
      </c>
      <c r="B3" s="12"/>
      <c r="C3" s="12"/>
      <c r="D3" s="12"/>
      <c r="E3" s="12"/>
      <c r="F3" s="12"/>
      <c r="G3" s="12"/>
      <c r="H3" s="12"/>
      <c r="I3" s="12"/>
    </row>
    <row r="4" customFormat="false" ht="14.65" hidden="false" customHeight="false" outlineLevel="0" collapsed="false">
      <c r="A4" s="13" t="s">
        <v>3</v>
      </c>
      <c r="B4" s="13"/>
      <c r="C4" s="13"/>
      <c r="D4" s="13"/>
      <c r="E4" s="13"/>
      <c r="F4" s="13"/>
      <c r="G4" s="13"/>
      <c r="H4" s="13"/>
      <c r="I4" s="13"/>
    </row>
    <row r="5" customFormat="false" ht="14.65" hidden="false" customHeight="false" outlineLevel="0" collapsed="false">
      <c r="A5" s="14" t="s">
        <v>4</v>
      </c>
      <c r="B5" s="14"/>
      <c r="C5" s="14"/>
      <c r="D5" s="14"/>
      <c r="E5" s="14"/>
      <c r="F5" s="14"/>
      <c r="G5" s="14"/>
      <c r="H5" s="14"/>
      <c r="I5" s="14"/>
    </row>
    <row r="6" customFormat="false" ht="14.65" hidden="false" customHeight="false" outlineLevel="0" collapsed="false">
      <c r="A6" s="15" t="s">
        <v>5</v>
      </c>
      <c r="B6" s="15"/>
      <c r="C6" s="15"/>
      <c r="D6" s="15"/>
      <c r="E6" s="15"/>
      <c r="F6" s="15"/>
      <c r="G6" s="15"/>
      <c r="H6" s="15"/>
      <c r="I6" s="15"/>
    </row>
    <row r="7" customFormat="false" ht="22.35" hidden="false" customHeight="false" outlineLevel="0" collapsed="false">
      <c r="A7" s="16" t="s">
        <v>6</v>
      </c>
      <c r="B7" s="17" t="s">
        <v>7</v>
      </c>
      <c r="C7" s="17" t="s">
        <v>8</v>
      </c>
      <c r="D7" s="16" t="s">
        <v>9</v>
      </c>
      <c r="E7" s="17" t="s">
        <v>10</v>
      </c>
      <c r="F7" s="16" t="s">
        <v>11</v>
      </c>
      <c r="G7" s="16" t="s">
        <v>12</v>
      </c>
      <c r="H7" s="18" t="s">
        <v>13</v>
      </c>
      <c r="I7" s="19" t="s">
        <v>14</v>
      </c>
    </row>
    <row r="8" customFormat="false" ht="14.65" hidden="false" customHeight="false" outlineLevel="0" collapsed="false">
      <c r="A8" s="20" t="n">
        <v>1</v>
      </c>
      <c r="B8" s="20"/>
      <c r="C8" s="20"/>
      <c r="D8" s="21" t="s">
        <v>15</v>
      </c>
      <c r="E8" s="21"/>
      <c r="F8" s="22"/>
      <c r="G8" s="23"/>
      <c r="H8" s="24"/>
      <c r="I8" s="24"/>
    </row>
    <row r="9" customFormat="false" ht="14.65" hidden="false" customHeight="false" outlineLevel="0" collapsed="false">
      <c r="A9" s="25" t="s">
        <v>16</v>
      </c>
      <c r="B9" s="26" t="s">
        <v>17</v>
      </c>
      <c r="C9" s="25" t="s">
        <v>18</v>
      </c>
      <c r="D9" s="27" t="s">
        <v>19</v>
      </c>
      <c r="E9" s="27" t="s">
        <v>20</v>
      </c>
      <c r="F9" s="25" t="s">
        <v>21</v>
      </c>
      <c r="G9" s="28" t="n">
        <v>6</v>
      </c>
      <c r="H9" s="29"/>
      <c r="I9" s="29" t="n">
        <f aca="false">ROUND(G9*H9,2)</f>
        <v>0</v>
      </c>
    </row>
    <row r="10" customFormat="false" ht="14.65" hidden="false" customHeight="false" outlineLevel="0" collapsed="false">
      <c r="A10" s="25"/>
      <c r="B10" s="25"/>
      <c r="C10" s="25"/>
      <c r="D10" s="30"/>
      <c r="E10" s="30"/>
      <c r="F10" s="25"/>
      <c r="G10" s="28"/>
      <c r="H10" s="31" t="s">
        <v>22</v>
      </c>
      <c r="I10" s="31" t="n">
        <f aca="false">SUM(I9:I9)</f>
        <v>0</v>
      </c>
    </row>
    <row r="11" customFormat="false" ht="14.65" hidden="false" customHeight="false" outlineLevel="0" collapsed="false">
      <c r="A11" s="20" t="n">
        <v>2</v>
      </c>
      <c r="B11" s="20"/>
      <c r="C11" s="20"/>
      <c r="D11" s="21" t="s">
        <v>23</v>
      </c>
      <c r="E11" s="21"/>
      <c r="F11" s="32"/>
      <c r="G11" s="33"/>
      <c r="H11" s="34"/>
      <c r="I11" s="34"/>
    </row>
    <row r="12" customFormat="false" ht="14.65" hidden="false" customHeight="false" outlineLevel="0" collapsed="false">
      <c r="A12" s="25" t="s">
        <v>24</v>
      </c>
      <c r="B12" s="26" t="s">
        <v>17</v>
      </c>
      <c r="C12" s="25" t="s">
        <v>25</v>
      </c>
      <c r="D12" s="27" t="s">
        <v>26</v>
      </c>
      <c r="E12" s="27" t="s">
        <v>27</v>
      </c>
      <c r="F12" s="25" t="s">
        <v>21</v>
      </c>
      <c r="G12" s="28" t="n">
        <v>700.46</v>
      </c>
      <c r="H12" s="29"/>
      <c r="I12" s="29" t="n">
        <f aca="false">ROUND(G12*H12,2)</f>
        <v>0</v>
      </c>
    </row>
    <row r="13" customFormat="false" ht="36.55" hidden="false" customHeight="false" outlineLevel="0" collapsed="false">
      <c r="A13" s="25" t="s">
        <v>28</v>
      </c>
      <c r="B13" s="26" t="s">
        <v>17</v>
      </c>
      <c r="C13" s="26" t="s">
        <v>29</v>
      </c>
      <c r="D13" s="35" t="s">
        <v>30</v>
      </c>
      <c r="E13" s="27" t="s">
        <v>27</v>
      </c>
      <c r="F13" s="25" t="s">
        <v>21</v>
      </c>
      <c r="G13" s="28" t="n">
        <v>700.46</v>
      </c>
      <c r="H13" s="29"/>
      <c r="I13" s="29" t="n">
        <f aca="false">ROUND(G13*H13,2)</f>
        <v>0</v>
      </c>
    </row>
    <row r="14" customFormat="false" ht="14.65" hidden="false" customHeight="false" outlineLevel="0" collapsed="false">
      <c r="A14" s="25"/>
      <c r="B14" s="25"/>
      <c r="C14" s="25"/>
      <c r="D14" s="30"/>
      <c r="E14" s="30"/>
      <c r="F14" s="25"/>
      <c r="G14" s="28"/>
      <c r="H14" s="31" t="s">
        <v>22</v>
      </c>
      <c r="I14" s="36" t="n">
        <f aca="false">SUM(I12:I13)</f>
        <v>0</v>
      </c>
    </row>
    <row r="15" customFormat="false" ht="14.65" hidden="false" customHeight="false" outlineLevel="0" collapsed="false">
      <c r="A15" s="20" t="n">
        <v>3</v>
      </c>
      <c r="B15" s="32"/>
      <c r="C15" s="32"/>
      <c r="D15" s="21" t="s">
        <v>31</v>
      </c>
      <c r="E15" s="21"/>
      <c r="F15" s="32"/>
      <c r="G15" s="33"/>
      <c r="H15" s="37"/>
      <c r="I15" s="38"/>
    </row>
    <row r="16" s="47" customFormat="true" ht="25.35" hidden="false" customHeight="false" outlineLevel="0" collapsed="false">
      <c r="A16" s="39" t="s">
        <v>32</v>
      </c>
      <c r="B16" s="40" t="s">
        <v>17</v>
      </c>
      <c r="C16" s="39" t="s">
        <v>33</v>
      </c>
      <c r="D16" s="41" t="s">
        <v>34</v>
      </c>
      <c r="E16" s="41" t="s">
        <v>35</v>
      </c>
      <c r="F16" s="39" t="s">
        <v>36</v>
      </c>
      <c r="G16" s="42" t="n">
        <v>12.4</v>
      </c>
      <c r="H16" s="43"/>
      <c r="I16" s="29" t="n">
        <f aca="false">ROUND(G16*H16,2)</f>
        <v>0</v>
      </c>
      <c r="J16" s="44"/>
      <c r="K16" s="44"/>
      <c r="L16" s="44"/>
      <c r="M16" s="44"/>
      <c r="N16" s="45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46"/>
      <c r="BL16" s="46"/>
      <c r="BM16" s="46"/>
      <c r="BN16" s="46"/>
      <c r="BO16" s="46"/>
      <c r="BP16" s="46"/>
      <c r="BQ16" s="46"/>
      <c r="BR16" s="46"/>
      <c r="BS16" s="46"/>
      <c r="BT16" s="46"/>
      <c r="BU16" s="46"/>
      <c r="BV16" s="46"/>
      <c r="BW16" s="46"/>
      <c r="BX16" s="46"/>
      <c r="BY16" s="46"/>
      <c r="BZ16" s="46"/>
      <c r="CA16" s="46"/>
      <c r="CB16" s="46"/>
      <c r="CC16" s="46"/>
      <c r="CD16" s="46"/>
      <c r="CE16" s="46"/>
      <c r="CF16" s="46"/>
      <c r="CG16" s="46"/>
      <c r="CH16" s="46"/>
      <c r="CI16" s="46"/>
      <c r="CJ16" s="46"/>
      <c r="CK16" s="46"/>
      <c r="CL16" s="46"/>
      <c r="CM16" s="46"/>
      <c r="CN16" s="46"/>
      <c r="CO16" s="46"/>
      <c r="CP16" s="46"/>
      <c r="CQ16" s="46"/>
      <c r="CR16" s="46"/>
      <c r="CS16" s="46"/>
      <c r="CT16" s="46"/>
      <c r="CU16" s="46"/>
      <c r="CV16" s="46"/>
      <c r="CW16" s="46"/>
      <c r="CX16" s="46"/>
      <c r="CY16" s="46"/>
      <c r="CZ16" s="46"/>
      <c r="DA16" s="46"/>
      <c r="DB16" s="46"/>
      <c r="DC16" s="46"/>
      <c r="DD16" s="46"/>
      <c r="DE16" s="46"/>
      <c r="DF16" s="46"/>
      <c r="DG16" s="46"/>
      <c r="DH16" s="46"/>
      <c r="DI16" s="46"/>
      <c r="DJ16" s="46"/>
      <c r="DK16" s="46"/>
      <c r="DL16" s="46"/>
      <c r="DM16" s="46"/>
      <c r="DN16" s="46"/>
      <c r="DO16" s="46"/>
      <c r="DP16" s="46"/>
      <c r="DQ16" s="46"/>
      <c r="DR16" s="46"/>
      <c r="DS16" s="46"/>
      <c r="DT16" s="46"/>
      <c r="DU16" s="46"/>
      <c r="DV16" s="46"/>
      <c r="DW16" s="46"/>
      <c r="DX16" s="46"/>
      <c r="DY16" s="46"/>
      <c r="DZ16" s="46"/>
      <c r="EA16" s="46"/>
      <c r="EB16" s="46"/>
      <c r="EC16" s="46"/>
      <c r="ED16" s="46"/>
      <c r="EE16" s="46"/>
      <c r="EF16" s="46"/>
      <c r="EG16" s="46"/>
      <c r="EH16" s="46"/>
      <c r="EI16" s="46"/>
      <c r="EJ16" s="46"/>
      <c r="EK16" s="46"/>
      <c r="EL16" s="46"/>
      <c r="EM16" s="46"/>
      <c r="EN16" s="46"/>
      <c r="EO16" s="46"/>
      <c r="EP16" s="46"/>
      <c r="EQ16" s="46"/>
      <c r="ER16" s="46"/>
      <c r="ES16" s="46"/>
      <c r="ET16" s="46"/>
      <c r="EU16" s="46"/>
      <c r="EV16" s="46"/>
      <c r="EW16" s="46"/>
      <c r="EX16" s="46"/>
      <c r="EY16" s="46"/>
      <c r="EZ16" s="46"/>
      <c r="FA16" s="46"/>
      <c r="FB16" s="46"/>
      <c r="FC16" s="46"/>
      <c r="FD16" s="46"/>
      <c r="FE16" s="46"/>
      <c r="FF16" s="46"/>
      <c r="FG16" s="46"/>
      <c r="FH16" s="46"/>
      <c r="FI16" s="46"/>
      <c r="FJ16" s="46"/>
      <c r="FK16" s="46"/>
      <c r="FL16" s="46"/>
      <c r="FM16" s="46"/>
      <c r="FN16" s="46"/>
      <c r="FO16" s="46"/>
      <c r="FP16" s="46"/>
      <c r="FQ16" s="46"/>
      <c r="FR16" s="46"/>
      <c r="FS16" s="46"/>
      <c r="FT16" s="46"/>
      <c r="FU16" s="46"/>
      <c r="FV16" s="46"/>
      <c r="FW16" s="46"/>
      <c r="FX16" s="46"/>
      <c r="FY16" s="46"/>
      <c r="FZ16" s="46"/>
      <c r="GA16" s="46"/>
      <c r="GB16" s="46"/>
      <c r="GC16" s="46"/>
      <c r="GD16" s="46"/>
      <c r="GE16" s="46"/>
      <c r="GF16" s="46"/>
      <c r="GG16" s="46"/>
      <c r="GH16" s="46"/>
      <c r="GI16" s="46"/>
      <c r="GJ16" s="46"/>
      <c r="GK16" s="46"/>
      <c r="GL16" s="46"/>
      <c r="GM16" s="46"/>
      <c r="GN16" s="46"/>
      <c r="GO16" s="46"/>
      <c r="GP16" s="46"/>
      <c r="GQ16" s="46"/>
      <c r="GR16" s="46"/>
      <c r="GS16" s="46"/>
      <c r="GT16" s="46"/>
      <c r="GU16" s="46"/>
      <c r="GV16" s="46"/>
      <c r="GW16" s="46"/>
      <c r="GX16" s="46"/>
      <c r="GY16" s="46"/>
      <c r="GZ16" s="46"/>
      <c r="HA16" s="46"/>
      <c r="HB16" s="46"/>
      <c r="HC16" s="46"/>
      <c r="HD16" s="46"/>
      <c r="HE16" s="46"/>
      <c r="HF16" s="46"/>
      <c r="HG16" s="46"/>
      <c r="HH16" s="46"/>
      <c r="HI16" s="46"/>
      <c r="HJ16" s="46"/>
      <c r="HK16" s="46"/>
      <c r="HL16" s="46"/>
      <c r="HM16" s="46"/>
      <c r="HN16" s="46"/>
      <c r="HO16" s="46"/>
      <c r="HP16" s="46"/>
      <c r="HQ16" s="46"/>
      <c r="HR16" s="46"/>
      <c r="HS16" s="46"/>
      <c r="HT16" s="46"/>
      <c r="HU16" s="46"/>
      <c r="HV16" s="46"/>
      <c r="HW16" s="46"/>
      <c r="HX16" s="46"/>
      <c r="HY16" s="46"/>
      <c r="HZ16" s="46"/>
      <c r="IA16" s="46"/>
      <c r="IB16" s="46"/>
      <c r="IC16" s="46"/>
      <c r="ID16" s="46"/>
      <c r="IE16" s="46"/>
      <c r="IF16" s="46"/>
      <c r="IG16" s="46"/>
      <c r="IH16" s="46"/>
      <c r="II16" s="46"/>
      <c r="IJ16" s="46"/>
      <c r="IK16" s="46"/>
      <c r="IL16" s="46"/>
      <c r="IM16" s="46"/>
      <c r="IN16" s="46"/>
      <c r="IO16" s="46"/>
      <c r="IP16" s="46"/>
      <c r="IQ16" s="46"/>
      <c r="IR16" s="46"/>
      <c r="IS16" s="46"/>
      <c r="IT16" s="46"/>
      <c r="IU16" s="46"/>
      <c r="IV16" s="46"/>
      <c r="IW16" s="46"/>
    </row>
    <row r="17" s="47" customFormat="true" ht="14.65" hidden="false" customHeight="false" outlineLevel="0" collapsed="false">
      <c r="A17" s="39" t="s">
        <v>37</v>
      </c>
      <c r="B17" s="40" t="s">
        <v>17</v>
      </c>
      <c r="C17" s="39" t="s">
        <v>38</v>
      </c>
      <c r="D17" s="41" t="s">
        <v>39</v>
      </c>
      <c r="E17" s="48" t="s">
        <v>40</v>
      </c>
      <c r="F17" s="39" t="s">
        <v>36</v>
      </c>
      <c r="G17" s="42" t="n">
        <v>2.58</v>
      </c>
      <c r="H17" s="43"/>
      <c r="I17" s="29" t="n">
        <f aca="false">ROUND(G17*H17,2)</f>
        <v>0</v>
      </c>
      <c r="J17" s="44"/>
      <c r="K17" s="44"/>
      <c r="L17" s="44"/>
      <c r="M17" s="44"/>
      <c r="N17" s="45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46"/>
      <c r="BL17" s="46"/>
      <c r="BM17" s="46"/>
      <c r="BN17" s="46"/>
      <c r="BO17" s="46"/>
      <c r="BP17" s="46"/>
      <c r="BQ17" s="46"/>
      <c r="BR17" s="46"/>
      <c r="BS17" s="46"/>
      <c r="BT17" s="46"/>
      <c r="BU17" s="46"/>
      <c r="BV17" s="46"/>
      <c r="BW17" s="46"/>
      <c r="BX17" s="46"/>
      <c r="BY17" s="46"/>
      <c r="BZ17" s="46"/>
      <c r="CA17" s="46"/>
      <c r="CB17" s="46"/>
      <c r="CC17" s="46"/>
      <c r="CD17" s="46"/>
      <c r="CE17" s="46"/>
      <c r="CF17" s="46"/>
      <c r="CG17" s="46"/>
      <c r="CH17" s="46"/>
      <c r="CI17" s="46"/>
      <c r="CJ17" s="46"/>
      <c r="CK17" s="46"/>
      <c r="CL17" s="46"/>
      <c r="CM17" s="46"/>
      <c r="CN17" s="46"/>
      <c r="CO17" s="46"/>
      <c r="CP17" s="46"/>
      <c r="CQ17" s="46"/>
      <c r="CR17" s="46"/>
      <c r="CS17" s="46"/>
      <c r="CT17" s="46"/>
      <c r="CU17" s="46"/>
      <c r="CV17" s="46"/>
      <c r="CW17" s="46"/>
      <c r="CX17" s="46"/>
      <c r="CY17" s="46"/>
      <c r="CZ17" s="46"/>
      <c r="DA17" s="46"/>
      <c r="DB17" s="46"/>
      <c r="DC17" s="46"/>
      <c r="DD17" s="46"/>
      <c r="DE17" s="46"/>
      <c r="DF17" s="46"/>
      <c r="DG17" s="46"/>
      <c r="DH17" s="46"/>
      <c r="DI17" s="46"/>
      <c r="DJ17" s="46"/>
      <c r="DK17" s="46"/>
      <c r="DL17" s="46"/>
      <c r="DM17" s="46"/>
      <c r="DN17" s="46"/>
      <c r="DO17" s="46"/>
      <c r="DP17" s="46"/>
      <c r="DQ17" s="46"/>
      <c r="DR17" s="46"/>
      <c r="DS17" s="46"/>
      <c r="DT17" s="46"/>
      <c r="DU17" s="46"/>
      <c r="DV17" s="46"/>
      <c r="DW17" s="46"/>
      <c r="DX17" s="46"/>
      <c r="DY17" s="46"/>
      <c r="DZ17" s="46"/>
      <c r="EA17" s="46"/>
      <c r="EB17" s="46"/>
      <c r="EC17" s="46"/>
      <c r="ED17" s="46"/>
      <c r="EE17" s="46"/>
      <c r="EF17" s="46"/>
      <c r="EG17" s="46"/>
      <c r="EH17" s="46"/>
      <c r="EI17" s="46"/>
      <c r="EJ17" s="46"/>
      <c r="EK17" s="46"/>
      <c r="EL17" s="46"/>
      <c r="EM17" s="46"/>
      <c r="EN17" s="46"/>
      <c r="EO17" s="46"/>
      <c r="EP17" s="46"/>
      <c r="EQ17" s="46"/>
      <c r="ER17" s="46"/>
      <c r="ES17" s="46"/>
      <c r="ET17" s="46"/>
      <c r="EU17" s="46"/>
      <c r="EV17" s="46"/>
      <c r="EW17" s="46"/>
      <c r="EX17" s="46"/>
      <c r="EY17" s="46"/>
      <c r="EZ17" s="46"/>
      <c r="FA17" s="46"/>
      <c r="FB17" s="46"/>
      <c r="FC17" s="46"/>
      <c r="FD17" s="46"/>
      <c r="FE17" s="46"/>
      <c r="FF17" s="46"/>
      <c r="FG17" s="46"/>
      <c r="FH17" s="46"/>
      <c r="FI17" s="46"/>
      <c r="FJ17" s="46"/>
      <c r="FK17" s="46"/>
      <c r="FL17" s="46"/>
      <c r="FM17" s="46"/>
      <c r="FN17" s="46"/>
      <c r="FO17" s="46"/>
      <c r="FP17" s="46"/>
      <c r="FQ17" s="46"/>
      <c r="FR17" s="46"/>
      <c r="FS17" s="46"/>
      <c r="FT17" s="46"/>
      <c r="FU17" s="46"/>
      <c r="FV17" s="46"/>
      <c r="FW17" s="46"/>
      <c r="FX17" s="46"/>
      <c r="FY17" s="46"/>
      <c r="FZ17" s="46"/>
      <c r="GA17" s="46"/>
      <c r="GB17" s="46"/>
      <c r="GC17" s="46"/>
      <c r="GD17" s="46"/>
      <c r="GE17" s="46"/>
      <c r="GF17" s="46"/>
      <c r="GG17" s="46"/>
      <c r="GH17" s="46"/>
      <c r="GI17" s="46"/>
      <c r="GJ17" s="46"/>
      <c r="GK17" s="46"/>
      <c r="GL17" s="46"/>
      <c r="GM17" s="46"/>
      <c r="GN17" s="46"/>
      <c r="GO17" s="46"/>
      <c r="GP17" s="46"/>
      <c r="GQ17" s="46"/>
      <c r="GR17" s="46"/>
      <c r="GS17" s="46"/>
      <c r="GT17" s="46"/>
      <c r="GU17" s="46"/>
      <c r="GV17" s="46"/>
      <c r="GW17" s="46"/>
      <c r="GX17" s="46"/>
      <c r="GY17" s="46"/>
      <c r="GZ17" s="46"/>
      <c r="HA17" s="46"/>
      <c r="HB17" s="46"/>
      <c r="HC17" s="46"/>
      <c r="HD17" s="46"/>
      <c r="HE17" s="46"/>
      <c r="HF17" s="46"/>
      <c r="HG17" s="46"/>
      <c r="HH17" s="46"/>
      <c r="HI17" s="46"/>
      <c r="HJ17" s="46"/>
      <c r="HK17" s="46"/>
      <c r="HL17" s="46"/>
      <c r="HM17" s="46"/>
      <c r="HN17" s="46"/>
      <c r="HO17" s="46"/>
      <c r="HP17" s="46"/>
      <c r="HQ17" s="46"/>
      <c r="HR17" s="46"/>
      <c r="HS17" s="46"/>
      <c r="HT17" s="46"/>
      <c r="HU17" s="46"/>
      <c r="HV17" s="46"/>
      <c r="HW17" s="46"/>
      <c r="HX17" s="46"/>
      <c r="HY17" s="46"/>
      <c r="HZ17" s="46"/>
      <c r="IA17" s="46"/>
      <c r="IB17" s="46"/>
      <c r="IC17" s="46"/>
      <c r="ID17" s="46"/>
      <c r="IE17" s="46"/>
      <c r="IF17" s="46"/>
      <c r="IG17" s="46"/>
      <c r="IH17" s="46"/>
      <c r="II17" s="46"/>
      <c r="IJ17" s="46"/>
      <c r="IK17" s="46"/>
      <c r="IL17" s="46"/>
      <c r="IM17" s="46"/>
      <c r="IN17" s="46"/>
      <c r="IO17" s="46"/>
      <c r="IP17" s="46"/>
      <c r="IQ17" s="46"/>
      <c r="IR17" s="46"/>
      <c r="IS17" s="46"/>
      <c r="IT17" s="46"/>
      <c r="IU17" s="46"/>
      <c r="IV17" s="46"/>
      <c r="IW17" s="46"/>
    </row>
    <row r="18" s="47" customFormat="true" ht="14.65" hidden="false" customHeight="false" outlineLevel="0" collapsed="false">
      <c r="A18" s="39" t="s">
        <v>41</v>
      </c>
      <c r="B18" s="40" t="s">
        <v>17</v>
      </c>
      <c r="C18" s="39" t="s">
        <v>42</v>
      </c>
      <c r="D18" s="41" t="s">
        <v>43</v>
      </c>
      <c r="E18" s="41" t="s">
        <v>44</v>
      </c>
      <c r="F18" s="39" t="s">
        <v>45</v>
      </c>
      <c r="G18" s="42" t="n">
        <v>24</v>
      </c>
      <c r="H18" s="43"/>
      <c r="I18" s="29" t="n">
        <f aca="false">ROUND(G18*H18,2)</f>
        <v>0</v>
      </c>
      <c r="J18" s="44"/>
      <c r="K18" s="44"/>
      <c r="L18" s="44"/>
      <c r="M18" s="44"/>
      <c r="N18" s="45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6"/>
      <c r="BL18" s="46"/>
      <c r="BM18" s="46"/>
      <c r="BN18" s="46"/>
      <c r="BO18" s="46"/>
      <c r="BP18" s="46"/>
      <c r="BQ18" s="46"/>
      <c r="BR18" s="46"/>
      <c r="BS18" s="46"/>
      <c r="BT18" s="46"/>
      <c r="BU18" s="46"/>
      <c r="BV18" s="46"/>
      <c r="BW18" s="46"/>
      <c r="BX18" s="46"/>
      <c r="BY18" s="46"/>
      <c r="BZ18" s="46"/>
      <c r="CA18" s="46"/>
      <c r="CB18" s="46"/>
      <c r="CC18" s="46"/>
      <c r="CD18" s="46"/>
      <c r="CE18" s="46"/>
      <c r="CF18" s="46"/>
      <c r="CG18" s="46"/>
      <c r="CH18" s="46"/>
      <c r="CI18" s="46"/>
      <c r="CJ18" s="46"/>
      <c r="CK18" s="46"/>
      <c r="CL18" s="46"/>
      <c r="CM18" s="46"/>
      <c r="CN18" s="46"/>
      <c r="CO18" s="46"/>
      <c r="CP18" s="46"/>
      <c r="CQ18" s="46"/>
      <c r="CR18" s="46"/>
      <c r="CS18" s="46"/>
      <c r="CT18" s="46"/>
      <c r="CU18" s="46"/>
      <c r="CV18" s="46"/>
      <c r="CW18" s="46"/>
      <c r="CX18" s="46"/>
      <c r="CY18" s="46"/>
      <c r="CZ18" s="46"/>
      <c r="DA18" s="46"/>
      <c r="DB18" s="46"/>
      <c r="DC18" s="46"/>
      <c r="DD18" s="46"/>
      <c r="DE18" s="46"/>
      <c r="DF18" s="46"/>
      <c r="DG18" s="46"/>
      <c r="DH18" s="46"/>
      <c r="DI18" s="46"/>
      <c r="DJ18" s="46"/>
      <c r="DK18" s="46"/>
      <c r="DL18" s="46"/>
      <c r="DM18" s="46"/>
      <c r="DN18" s="46"/>
      <c r="DO18" s="46"/>
      <c r="DP18" s="46"/>
      <c r="DQ18" s="46"/>
      <c r="DR18" s="46"/>
      <c r="DS18" s="46"/>
      <c r="DT18" s="46"/>
      <c r="DU18" s="46"/>
      <c r="DV18" s="46"/>
      <c r="DW18" s="46"/>
      <c r="DX18" s="46"/>
      <c r="DY18" s="46"/>
      <c r="DZ18" s="46"/>
      <c r="EA18" s="46"/>
      <c r="EB18" s="46"/>
      <c r="EC18" s="46"/>
      <c r="ED18" s="46"/>
      <c r="EE18" s="46"/>
      <c r="EF18" s="46"/>
      <c r="EG18" s="46"/>
      <c r="EH18" s="46"/>
      <c r="EI18" s="46"/>
      <c r="EJ18" s="46"/>
      <c r="EK18" s="46"/>
      <c r="EL18" s="46"/>
      <c r="EM18" s="46"/>
      <c r="EN18" s="46"/>
      <c r="EO18" s="46"/>
      <c r="EP18" s="46"/>
      <c r="EQ18" s="46"/>
      <c r="ER18" s="46"/>
      <c r="ES18" s="46"/>
      <c r="ET18" s="46"/>
      <c r="EU18" s="46"/>
      <c r="EV18" s="46"/>
      <c r="EW18" s="46"/>
      <c r="EX18" s="46"/>
      <c r="EY18" s="46"/>
      <c r="EZ18" s="46"/>
      <c r="FA18" s="46"/>
      <c r="FB18" s="46"/>
      <c r="FC18" s="46"/>
      <c r="FD18" s="46"/>
      <c r="FE18" s="46"/>
      <c r="FF18" s="46"/>
      <c r="FG18" s="46"/>
      <c r="FH18" s="46"/>
      <c r="FI18" s="46"/>
      <c r="FJ18" s="46"/>
      <c r="FK18" s="46"/>
      <c r="FL18" s="46"/>
      <c r="FM18" s="46"/>
      <c r="FN18" s="46"/>
      <c r="FO18" s="46"/>
      <c r="FP18" s="46"/>
      <c r="FQ18" s="46"/>
      <c r="FR18" s="46"/>
      <c r="FS18" s="46"/>
      <c r="FT18" s="46"/>
      <c r="FU18" s="46"/>
      <c r="FV18" s="46"/>
      <c r="FW18" s="46"/>
      <c r="FX18" s="46"/>
      <c r="FY18" s="46"/>
      <c r="FZ18" s="46"/>
      <c r="GA18" s="46"/>
      <c r="GB18" s="46"/>
      <c r="GC18" s="46"/>
      <c r="GD18" s="46"/>
      <c r="GE18" s="46"/>
      <c r="GF18" s="46"/>
      <c r="GG18" s="46"/>
      <c r="GH18" s="46"/>
      <c r="GI18" s="46"/>
      <c r="GJ18" s="46"/>
      <c r="GK18" s="46"/>
      <c r="GL18" s="46"/>
      <c r="GM18" s="46"/>
      <c r="GN18" s="46"/>
      <c r="GO18" s="46"/>
      <c r="GP18" s="46"/>
      <c r="GQ18" s="46"/>
      <c r="GR18" s="46"/>
      <c r="GS18" s="46"/>
      <c r="GT18" s="46"/>
      <c r="GU18" s="46"/>
      <c r="GV18" s="46"/>
      <c r="GW18" s="46"/>
      <c r="GX18" s="46"/>
      <c r="GY18" s="46"/>
      <c r="GZ18" s="46"/>
      <c r="HA18" s="46"/>
      <c r="HB18" s="46"/>
      <c r="HC18" s="46"/>
      <c r="HD18" s="46"/>
      <c r="HE18" s="46"/>
      <c r="HF18" s="46"/>
      <c r="HG18" s="46"/>
      <c r="HH18" s="46"/>
      <c r="HI18" s="46"/>
      <c r="HJ18" s="46"/>
      <c r="HK18" s="46"/>
      <c r="HL18" s="46"/>
      <c r="HM18" s="46"/>
      <c r="HN18" s="46"/>
      <c r="HO18" s="46"/>
      <c r="HP18" s="46"/>
      <c r="HQ18" s="46"/>
      <c r="HR18" s="46"/>
      <c r="HS18" s="46"/>
      <c r="HT18" s="46"/>
      <c r="HU18" s="46"/>
      <c r="HV18" s="46"/>
      <c r="HW18" s="46"/>
      <c r="HX18" s="46"/>
      <c r="HY18" s="46"/>
      <c r="HZ18" s="46"/>
      <c r="IA18" s="46"/>
      <c r="IB18" s="46"/>
      <c r="IC18" s="46"/>
      <c r="ID18" s="46"/>
      <c r="IE18" s="46"/>
      <c r="IF18" s="46"/>
      <c r="IG18" s="46"/>
      <c r="IH18" s="46"/>
      <c r="II18" s="46"/>
      <c r="IJ18" s="46"/>
      <c r="IK18" s="46"/>
      <c r="IL18" s="46"/>
      <c r="IM18" s="46"/>
      <c r="IN18" s="46"/>
      <c r="IO18" s="46"/>
      <c r="IP18" s="46"/>
      <c r="IQ18" s="46"/>
      <c r="IR18" s="46"/>
      <c r="IS18" s="46"/>
      <c r="IT18" s="46"/>
      <c r="IU18" s="46"/>
      <c r="IV18" s="46"/>
      <c r="IW18" s="46"/>
    </row>
    <row r="19" s="47" customFormat="true" ht="14.65" hidden="false" customHeight="false" outlineLevel="0" collapsed="false">
      <c r="A19" s="39" t="s">
        <v>46</v>
      </c>
      <c r="B19" s="40" t="s">
        <v>17</v>
      </c>
      <c r="C19" s="39" t="s">
        <v>47</v>
      </c>
      <c r="D19" s="41" t="s">
        <v>48</v>
      </c>
      <c r="E19" s="41" t="s">
        <v>49</v>
      </c>
      <c r="F19" s="39" t="s">
        <v>36</v>
      </c>
      <c r="G19" s="42" t="n">
        <v>1.08</v>
      </c>
      <c r="H19" s="43"/>
      <c r="I19" s="29" t="n">
        <f aca="false">ROUND(G19*H19,2)</f>
        <v>0</v>
      </c>
      <c r="J19" s="44"/>
      <c r="K19" s="44"/>
      <c r="L19" s="44"/>
      <c r="M19" s="44"/>
      <c r="N19" s="45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6"/>
      <c r="BL19" s="46"/>
      <c r="BM19" s="46"/>
      <c r="BN19" s="46"/>
      <c r="BO19" s="46"/>
      <c r="BP19" s="46"/>
      <c r="BQ19" s="46"/>
      <c r="BR19" s="46"/>
      <c r="BS19" s="46"/>
      <c r="BT19" s="46"/>
      <c r="BU19" s="46"/>
      <c r="BV19" s="46"/>
      <c r="BW19" s="46"/>
      <c r="BX19" s="46"/>
      <c r="BY19" s="46"/>
      <c r="BZ19" s="46"/>
      <c r="CA19" s="46"/>
      <c r="CB19" s="46"/>
      <c r="CC19" s="46"/>
      <c r="CD19" s="46"/>
      <c r="CE19" s="46"/>
      <c r="CF19" s="46"/>
      <c r="CG19" s="46"/>
      <c r="CH19" s="46"/>
      <c r="CI19" s="46"/>
      <c r="CJ19" s="46"/>
      <c r="CK19" s="46"/>
      <c r="CL19" s="46"/>
      <c r="CM19" s="46"/>
      <c r="CN19" s="46"/>
      <c r="CO19" s="46"/>
      <c r="CP19" s="46"/>
      <c r="CQ19" s="46"/>
      <c r="CR19" s="46"/>
      <c r="CS19" s="46"/>
      <c r="CT19" s="46"/>
      <c r="CU19" s="46"/>
      <c r="CV19" s="46"/>
      <c r="CW19" s="46"/>
      <c r="CX19" s="46"/>
      <c r="CY19" s="46"/>
      <c r="CZ19" s="46"/>
      <c r="DA19" s="46"/>
      <c r="DB19" s="46"/>
      <c r="DC19" s="46"/>
      <c r="DD19" s="46"/>
      <c r="DE19" s="46"/>
      <c r="DF19" s="46"/>
      <c r="DG19" s="46"/>
      <c r="DH19" s="46"/>
      <c r="DI19" s="46"/>
      <c r="DJ19" s="46"/>
      <c r="DK19" s="46"/>
      <c r="DL19" s="46"/>
      <c r="DM19" s="46"/>
      <c r="DN19" s="46"/>
      <c r="DO19" s="46"/>
      <c r="DP19" s="46"/>
      <c r="DQ19" s="46"/>
      <c r="DR19" s="46"/>
      <c r="DS19" s="46"/>
      <c r="DT19" s="46"/>
      <c r="DU19" s="46"/>
      <c r="DV19" s="46"/>
      <c r="DW19" s="46"/>
      <c r="DX19" s="46"/>
      <c r="DY19" s="46"/>
      <c r="DZ19" s="46"/>
      <c r="EA19" s="46"/>
      <c r="EB19" s="46"/>
      <c r="EC19" s="46"/>
      <c r="ED19" s="46"/>
      <c r="EE19" s="46"/>
      <c r="EF19" s="46"/>
      <c r="EG19" s="46"/>
      <c r="EH19" s="46"/>
      <c r="EI19" s="46"/>
      <c r="EJ19" s="46"/>
      <c r="EK19" s="46"/>
      <c r="EL19" s="46"/>
      <c r="EM19" s="46"/>
      <c r="EN19" s="46"/>
      <c r="EO19" s="46"/>
      <c r="EP19" s="46"/>
      <c r="EQ19" s="46"/>
      <c r="ER19" s="46"/>
      <c r="ES19" s="46"/>
      <c r="ET19" s="46"/>
      <c r="EU19" s="46"/>
      <c r="EV19" s="46"/>
      <c r="EW19" s="46"/>
      <c r="EX19" s="46"/>
      <c r="EY19" s="46"/>
      <c r="EZ19" s="46"/>
      <c r="FA19" s="46"/>
      <c r="FB19" s="46"/>
      <c r="FC19" s="46"/>
      <c r="FD19" s="46"/>
      <c r="FE19" s="46"/>
      <c r="FF19" s="46"/>
      <c r="FG19" s="46"/>
      <c r="FH19" s="46"/>
      <c r="FI19" s="46"/>
      <c r="FJ19" s="46"/>
      <c r="FK19" s="46"/>
      <c r="FL19" s="46"/>
      <c r="FM19" s="46"/>
      <c r="FN19" s="46"/>
      <c r="FO19" s="46"/>
      <c r="FP19" s="46"/>
      <c r="FQ19" s="46"/>
      <c r="FR19" s="46"/>
      <c r="FS19" s="46"/>
      <c r="FT19" s="46"/>
      <c r="FU19" s="46"/>
      <c r="FV19" s="46"/>
      <c r="FW19" s="46"/>
      <c r="FX19" s="46"/>
      <c r="FY19" s="46"/>
      <c r="FZ19" s="46"/>
      <c r="GA19" s="46"/>
      <c r="GB19" s="46"/>
      <c r="GC19" s="46"/>
      <c r="GD19" s="46"/>
      <c r="GE19" s="46"/>
      <c r="GF19" s="46"/>
      <c r="GG19" s="46"/>
      <c r="GH19" s="46"/>
      <c r="GI19" s="46"/>
      <c r="GJ19" s="46"/>
      <c r="GK19" s="46"/>
      <c r="GL19" s="46"/>
      <c r="GM19" s="46"/>
      <c r="GN19" s="46"/>
      <c r="GO19" s="46"/>
      <c r="GP19" s="46"/>
      <c r="GQ19" s="46"/>
      <c r="GR19" s="46"/>
      <c r="GS19" s="46"/>
      <c r="GT19" s="46"/>
      <c r="GU19" s="46"/>
      <c r="GV19" s="46"/>
      <c r="GW19" s="46"/>
      <c r="GX19" s="46"/>
      <c r="GY19" s="46"/>
      <c r="GZ19" s="46"/>
      <c r="HA19" s="46"/>
      <c r="HB19" s="46"/>
      <c r="HC19" s="46"/>
      <c r="HD19" s="46"/>
      <c r="HE19" s="46"/>
      <c r="HF19" s="46"/>
      <c r="HG19" s="46"/>
      <c r="HH19" s="46"/>
      <c r="HI19" s="46"/>
      <c r="HJ19" s="46"/>
      <c r="HK19" s="46"/>
      <c r="HL19" s="46"/>
      <c r="HM19" s="46"/>
      <c r="HN19" s="46"/>
      <c r="HO19" s="46"/>
      <c r="HP19" s="46"/>
      <c r="HQ19" s="46"/>
      <c r="HR19" s="46"/>
      <c r="HS19" s="46"/>
      <c r="HT19" s="46"/>
      <c r="HU19" s="46"/>
      <c r="HV19" s="46"/>
      <c r="HW19" s="46"/>
      <c r="HX19" s="46"/>
      <c r="HY19" s="46"/>
      <c r="HZ19" s="46"/>
      <c r="IA19" s="46"/>
      <c r="IB19" s="46"/>
      <c r="IC19" s="46"/>
      <c r="ID19" s="46"/>
      <c r="IE19" s="46"/>
      <c r="IF19" s="46"/>
      <c r="IG19" s="46"/>
      <c r="IH19" s="46"/>
      <c r="II19" s="46"/>
      <c r="IJ19" s="46"/>
      <c r="IK19" s="46"/>
      <c r="IL19" s="46"/>
      <c r="IM19" s="46"/>
      <c r="IN19" s="46"/>
      <c r="IO19" s="46"/>
      <c r="IP19" s="46"/>
      <c r="IQ19" s="46"/>
      <c r="IR19" s="46"/>
      <c r="IS19" s="46"/>
      <c r="IT19" s="46"/>
      <c r="IU19" s="46"/>
      <c r="IV19" s="46"/>
      <c r="IW19" s="46"/>
    </row>
    <row r="20" s="47" customFormat="true" ht="14.65" hidden="false" customHeight="false" outlineLevel="0" collapsed="false">
      <c r="A20" s="39" t="s">
        <v>50</v>
      </c>
      <c r="B20" s="40" t="s">
        <v>17</v>
      </c>
      <c r="C20" s="39" t="s">
        <v>51</v>
      </c>
      <c r="D20" s="41" t="s">
        <v>52</v>
      </c>
      <c r="E20" s="41" t="s">
        <v>53</v>
      </c>
      <c r="F20" s="39" t="s">
        <v>21</v>
      </c>
      <c r="G20" s="42" t="n">
        <v>7.2</v>
      </c>
      <c r="H20" s="43"/>
      <c r="I20" s="29" t="n">
        <f aca="false">ROUND(G20*H20,2)</f>
        <v>0</v>
      </c>
      <c r="J20" s="44"/>
      <c r="K20" s="44"/>
      <c r="L20" s="44"/>
      <c r="M20" s="44"/>
      <c r="N20" s="45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46"/>
      <c r="BC20" s="46"/>
      <c r="BD20" s="46"/>
      <c r="BE20" s="46"/>
      <c r="BF20" s="46"/>
      <c r="BG20" s="46"/>
      <c r="BH20" s="46"/>
      <c r="BI20" s="46"/>
      <c r="BJ20" s="46"/>
      <c r="BK20" s="46"/>
      <c r="BL20" s="46"/>
      <c r="BM20" s="46"/>
      <c r="BN20" s="46"/>
      <c r="BO20" s="46"/>
      <c r="BP20" s="46"/>
      <c r="BQ20" s="46"/>
      <c r="BR20" s="46"/>
      <c r="BS20" s="46"/>
      <c r="BT20" s="46"/>
      <c r="BU20" s="46"/>
      <c r="BV20" s="46"/>
      <c r="BW20" s="46"/>
      <c r="BX20" s="46"/>
      <c r="BY20" s="46"/>
      <c r="BZ20" s="46"/>
      <c r="CA20" s="46"/>
      <c r="CB20" s="46"/>
      <c r="CC20" s="46"/>
      <c r="CD20" s="46"/>
      <c r="CE20" s="46"/>
      <c r="CF20" s="46"/>
      <c r="CG20" s="46"/>
      <c r="CH20" s="46"/>
      <c r="CI20" s="46"/>
      <c r="CJ20" s="46"/>
      <c r="CK20" s="46"/>
      <c r="CL20" s="46"/>
      <c r="CM20" s="46"/>
      <c r="CN20" s="46"/>
      <c r="CO20" s="46"/>
      <c r="CP20" s="46"/>
      <c r="CQ20" s="46"/>
      <c r="CR20" s="46"/>
      <c r="CS20" s="46"/>
      <c r="CT20" s="46"/>
      <c r="CU20" s="46"/>
      <c r="CV20" s="46"/>
      <c r="CW20" s="46"/>
      <c r="CX20" s="46"/>
      <c r="CY20" s="46"/>
      <c r="CZ20" s="46"/>
      <c r="DA20" s="46"/>
      <c r="DB20" s="46"/>
      <c r="DC20" s="46"/>
      <c r="DD20" s="46"/>
      <c r="DE20" s="46"/>
      <c r="DF20" s="46"/>
      <c r="DG20" s="46"/>
      <c r="DH20" s="46"/>
      <c r="DI20" s="46"/>
      <c r="DJ20" s="46"/>
      <c r="DK20" s="46"/>
      <c r="DL20" s="46"/>
      <c r="DM20" s="46"/>
      <c r="DN20" s="46"/>
      <c r="DO20" s="46"/>
      <c r="DP20" s="46"/>
      <c r="DQ20" s="46"/>
      <c r="DR20" s="46"/>
      <c r="DS20" s="46"/>
      <c r="DT20" s="46"/>
      <c r="DU20" s="46"/>
      <c r="DV20" s="46"/>
      <c r="DW20" s="46"/>
      <c r="DX20" s="46"/>
      <c r="DY20" s="46"/>
      <c r="DZ20" s="46"/>
      <c r="EA20" s="46"/>
      <c r="EB20" s="46"/>
      <c r="EC20" s="46"/>
      <c r="ED20" s="46"/>
      <c r="EE20" s="46"/>
      <c r="EF20" s="46"/>
      <c r="EG20" s="46"/>
      <c r="EH20" s="46"/>
      <c r="EI20" s="46"/>
      <c r="EJ20" s="46"/>
      <c r="EK20" s="46"/>
      <c r="EL20" s="46"/>
      <c r="EM20" s="46"/>
      <c r="EN20" s="46"/>
      <c r="EO20" s="46"/>
      <c r="EP20" s="46"/>
      <c r="EQ20" s="46"/>
      <c r="ER20" s="46"/>
      <c r="ES20" s="46"/>
      <c r="ET20" s="46"/>
      <c r="EU20" s="46"/>
      <c r="EV20" s="46"/>
      <c r="EW20" s="46"/>
      <c r="EX20" s="46"/>
      <c r="EY20" s="46"/>
      <c r="EZ20" s="46"/>
      <c r="FA20" s="46"/>
      <c r="FB20" s="46"/>
      <c r="FC20" s="46"/>
      <c r="FD20" s="46"/>
      <c r="FE20" s="46"/>
      <c r="FF20" s="46"/>
      <c r="FG20" s="46"/>
      <c r="FH20" s="46"/>
      <c r="FI20" s="46"/>
      <c r="FJ20" s="46"/>
      <c r="FK20" s="46"/>
      <c r="FL20" s="46"/>
      <c r="FM20" s="46"/>
      <c r="FN20" s="46"/>
      <c r="FO20" s="46"/>
      <c r="FP20" s="46"/>
      <c r="FQ20" s="46"/>
      <c r="FR20" s="46"/>
      <c r="FS20" s="46"/>
      <c r="FT20" s="46"/>
      <c r="FU20" s="46"/>
      <c r="FV20" s="46"/>
      <c r="FW20" s="46"/>
      <c r="FX20" s="46"/>
      <c r="FY20" s="46"/>
      <c r="FZ20" s="46"/>
      <c r="GA20" s="46"/>
      <c r="GB20" s="46"/>
      <c r="GC20" s="46"/>
      <c r="GD20" s="46"/>
      <c r="GE20" s="46"/>
      <c r="GF20" s="46"/>
      <c r="GG20" s="46"/>
      <c r="GH20" s="46"/>
      <c r="GI20" s="46"/>
      <c r="GJ20" s="46"/>
      <c r="GK20" s="46"/>
      <c r="GL20" s="46"/>
      <c r="GM20" s="46"/>
      <c r="GN20" s="46"/>
      <c r="GO20" s="46"/>
      <c r="GP20" s="46"/>
      <c r="GQ20" s="46"/>
      <c r="GR20" s="46"/>
      <c r="GS20" s="46"/>
      <c r="GT20" s="46"/>
      <c r="GU20" s="46"/>
      <c r="GV20" s="46"/>
      <c r="GW20" s="46"/>
      <c r="GX20" s="46"/>
      <c r="GY20" s="46"/>
      <c r="GZ20" s="46"/>
      <c r="HA20" s="46"/>
      <c r="HB20" s="46"/>
      <c r="HC20" s="46"/>
      <c r="HD20" s="46"/>
      <c r="HE20" s="46"/>
      <c r="HF20" s="46"/>
      <c r="HG20" s="46"/>
      <c r="HH20" s="46"/>
      <c r="HI20" s="46"/>
      <c r="HJ20" s="46"/>
      <c r="HK20" s="46"/>
      <c r="HL20" s="46"/>
      <c r="HM20" s="46"/>
      <c r="HN20" s="46"/>
      <c r="HO20" s="46"/>
      <c r="HP20" s="46"/>
      <c r="HQ20" s="46"/>
      <c r="HR20" s="46"/>
      <c r="HS20" s="46"/>
      <c r="HT20" s="46"/>
      <c r="HU20" s="46"/>
      <c r="HV20" s="46"/>
      <c r="HW20" s="46"/>
      <c r="HX20" s="46"/>
      <c r="HY20" s="46"/>
      <c r="HZ20" s="46"/>
      <c r="IA20" s="46"/>
      <c r="IB20" s="46"/>
      <c r="IC20" s="46"/>
      <c r="ID20" s="46"/>
      <c r="IE20" s="46"/>
      <c r="IF20" s="46"/>
      <c r="IG20" s="46"/>
      <c r="IH20" s="46"/>
      <c r="II20" s="46"/>
      <c r="IJ20" s="46"/>
      <c r="IK20" s="46"/>
      <c r="IL20" s="46"/>
      <c r="IM20" s="46"/>
      <c r="IN20" s="46"/>
      <c r="IO20" s="46"/>
      <c r="IP20" s="46"/>
      <c r="IQ20" s="46"/>
      <c r="IR20" s="46"/>
      <c r="IS20" s="46"/>
      <c r="IT20" s="46"/>
      <c r="IU20" s="46"/>
      <c r="IV20" s="46"/>
      <c r="IW20" s="46"/>
    </row>
    <row r="21" s="47" customFormat="true" ht="14.65" hidden="false" customHeight="false" outlineLevel="0" collapsed="false">
      <c r="A21" s="39" t="s">
        <v>54</v>
      </c>
      <c r="B21" s="40" t="s">
        <v>17</v>
      </c>
      <c r="C21" s="39" t="s">
        <v>55</v>
      </c>
      <c r="D21" s="41" t="s">
        <v>56</v>
      </c>
      <c r="E21" s="41" t="s">
        <v>57</v>
      </c>
      <c r="F21" s="39" t="s">
        <v>58</v>
      </c>
      <c r="G21" s="42" t="n">
        <v>54</v>
      </c>
      <c r="H21" s="43"/>
      <c r="I21" s="29" t="n">
        <f aca="false">ROUND(G21*H21,2)</f>
        <v>0</v>
      </c>
      <c r="J21" s="44"/>
      <c r="K21" s="44"/>
      <c r="L21" s="44"/>
      <c r="M21" s="44"/>
      <c r="N21" s="45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  <c r="BM21" s="46"/>
      <c r="BN21" s="46"/>
      <c r="BO21" s="46"/>
      <c r="BP21" s="46"/>
      <c r="BQ21" s="46"/>
      <c r="BR21" s="46"/>
      <c r="BS21" s="46"/>
      <c r="BT21" s="46"/>
      <c r="BU21" s="46"/>
      <c r="BV21" s="46"/>
      <c r="BW21" s="46"/>
      <c r="BX21" s="46"/>
      <c r="BY21" s="46"/>
      <c r="BZ21" s="46"/>
      <c r="CA21" s="46"/>
      <c r="CB21" s="46"/>
      <c r="CC21" s="46"/>
      <c r="CD21" s="46"/>
      <c r="CE21" s="46"/>
      <c r="CF21" s="46"/>
      <c r="CG21" s="46"/>
      <c r="CH21" s="46"/>
      <c r="CI21" s="46"/>
      <c r="CJ21" s="46"/>
      <c r="CK21" s="46"/>
      <c r="CL21" s="46"/>
      <c r="CM21" s="46"/>
      <c r="CN21" s="46"/>
      <c r="CO21" s="46"/>
      <c r="CP21" s="46"/>
      <c r="CQ21" s="46"/>
      <c r="CR21" s="46"/>
      <c r="CS21" s="46"/>
      <c r="CT21" s="46"/>
      <c r="CU21" s="46"/>
      <c r="CV21" s="46"/>
      <c r="CW21" s="46"/>
      <c r="CX21" s="46"/>
      <c r="CY21" s="46"/>
      <c r="CZ21" s="46"/>
      <c r="DA21" s="46"/>
      <c r="DB21" s="46"/>
      <c r="DC21" s="46"/>
      <c r="DD21" s="46"/>
      <c r="DE21" s="46"/>
      <c r="DF21" s="46"/>
      <c r="DG21" s="46"/>
      <c r="DH21" s="46"/>
      <c r="DI21" s="46"/>
      <c r="DJ21" s="46"/>
      <c r="DK21" s="46"/>
      <c r="DL21" s="46"/>
      <c r="DM21" s="46"/>
      <c r="DN21" s="46"/>
      <c r="DO21" s="46"/>
      <c r="DP21" s="46"/>
      <c r="DQ21" s="46"/>
      <c r="DR21" s="46"/>
      <c r="DS21" s="46"/>
      <c r="DT21" s="46"/>
      <c r="DU21" s="46"/>
      <c r="DV21" s="46"/>
      <c r="DW21" s="46"/>
      <c r="DX21" s="46"/>
      <c r="DY21" s="46"/>
      <c r="DZ21" s="46"/>
      <c r="EA21" s="46"/>
      <c r="EB21" s="46"/>
      <c r="EC21" s="46"/>
      <c r="ED21" s="46"/>
      <c r="EE21" s="46"/>
      <c r="EF21" s="46"/>
      <c r="EG21" s="46"/>
      <c r="EH21" s="46"/>
      <c r="EI21" s="46"/>
      <c r="EJ21" s="46"/>
      <c r="EK21" s="46"/>
      <c r="EL21" s="46"/>
      <c r="EM21" s="46"/>
      <c r="EN21" s="46"/>
      <c r="EO21" s="46"/>
      <c r="EP21" s="46"/>
      <c r="EQ21" s="46"/>
      <c r="ER21" s="46"/>
      <c r="ES21" s="46"/>
      <c r="ET21" s="46"/>
      <c r="EU21" s="46"/>
      <c r="EV21" s="46"/>
      <c r="EW21" s="46"/>
      <c r="EX21" s="46"/>
      <c r="EY21" s="46"/>
      <c r="EZ21" s="46"/>
      <c r="FA21" s="46"/>
      <c r="FB21" s="46"/>
      <c r="FC21" s="46"/>
      <c r="FD21" s="46"/>
      <c r="FE21" s="46"/>
      <c r="FF21" s="46"/>
      <c r="FG21" s="46"/>
      <c r="FH21" s="46"/>
      <c r="FI21" s="46"/>
      <c r="FJ21" s="46"/>
      <c r="FK21" s="46"/>
      <c r="FL21" s="46"/>
      <c r="FM21" s="46"/>
      <c r="FN21" s="46"/>
      <c r="FO21" s="46"/>
      <c r="FP21" s="46"/>
      <c r="FQ21" s="46"/>
      <c r="FR21" s="46"/>
      <c r="FS21" s="46"/>
      <c r="FT21" s="46"/>
      <c r="FU21" s="46"/>
      <c r="FV21" s="46"/>
      <c r="FW21" s="46"/>
      <c r="FX21" s="46"/>
      <c r="FY21" s="46"/>
      <c r="FZ21" s="46"/>
      <c r="GA21" s="46"/>
      <c r="GB21" s="46"/>
      <c r="GC21" s="46"/>
      <c r="GD21" s="46"/>
      <c r="GE21" s="46"/>
      <c r="GF21" s="46"/>
      <c r="GG21" s="46"/>
      <c r="GH21" s="46"/>
      <c r="GI21" s="46"/>
      <c r="GJ21" s="46"/>
      <c r="GK21" s="46"/>
      <c r="GL21" s="46"/>
      <c r="GM21" s="46"/>
      <c r="GN21" s="46"/>
      <c r="GO21" s="46"/>
      <c r="GP21" s="46"/>
      <c r="GQ21" s="46"/>
      <c r="GR21" s="46"/>
      <c r="GS21" s="46"/>
      <c r="GT21" s="46"/>
      <c r="GU21" s="46"/>
      <c r="GV21" s="46"/>
      <c r="GW21" s="46"/>
      <c r="GX21" s="46"/>
      <c r="GY21" s="46"/>
      <c r="GZ21" s="46"/>
      <c r="HA21" s="46"/>
      <c r="HB21" s="46"/>
      <c r="HC21" s="46"/>
      <c r="HD21" s="46"/>
      <c r="HE21" s="46"/>
      <c r="HF21" s="46"/>
      <c r="HG21" s="46"/>
      <c r="HH21" s="46"/>
      <c r="HI21" s="46"/>
      <c r="HJ21" s="46"/>
      <c r="HK21" s="46"/>
      <c r="HL21" s="46"/>
      <c r="HM21" s="46"/>
      <c r="HN21" s="46"/>
      <c r="HO21" s="46"/>
      <c r="HP21" s="46"/>
      <c r="HQ21" s="46"/>
      <c r="HR21" s="46"/>
      <c r="HS21" s="46"/>
      <c r="HT21" s="46"/>
      <c r="HU21" s="46"/>
      <c r="HV21" s="46"/>
      <c r="HW21" s="46"/>
      <c r="HX21" s="46"/>
      <c r="HY21" s="46"/>
      <c r="HZ21" s="46"/>
      <c r="IA21" s="46"/>
      <c r="IB21" s="46"/>
      <c r="IC21" s="46"/>
      <c r="ID21" s="46"/>
      <c r="IE21" s="46"/>
      <c r="IF21" s="46"/>
      <c r="IG21" s="46"/>
      <c r="IH21" s="46"/>
      <c r="II21" s="46"/>
      <c r="IJ21" s="46"/>
      <c r="IK21" s="46"/>
      <c r="IL21" s="46"/>
      <c r="IM21" s="46"/>
      <c r="IN21" s="46"/>
      <c r="IO21" s="46"/>
      <c r="IP21" s="46"/>
      <c r="IQ21" s="46"/>
      <c r="IR21" s="46"/>
      <c r="IS21" s="46"/>
      <c r="IT21" s="46"/>
      <c r="IU21" s="46"/>
      <c r="IV21" s="46"/>
      <c r="IW21" s="46"/>
    </row>
    <row r="22" s="47" customFormat="true" ht="25.35" hidden="false" customHeight="false" outlineLevel="0" collapsed="false">
      <c r="A22" s="39" t="s">
        <v>59</v>
      </c>
      <c r="B22" s="40" t="s">
        <v>17</v>
      </c>
      <c r="C22" s="39" t="s">
        <v>60</v>
      </c>
      <c r="D22" s="41" t="s">
        <v>61</v>
      </c>
      <c r="E22" s="41" t="s">
        <v>62</v>
      </c>
      <c r="F22" s="39" t="s">
        <v>36</v>
      </c>
      <c r="G22" s="42" t="n">
        <v>1.08</v>
      </c>
      <c r="H22" s="43"/>
      <c r="I22" s="29" t="n">
        <f aca="false">ROUND(G22*H22,2)</f>
        <v>0</v>
      </c>
      <c r="J22" s="44"/>
      <c r="K22" s="44"/>
      <c r="L22" s="44"/>
      <c r="M22" s="44"/>
      <c r="N22" s="45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6"/>
      <c r="BF22" s="46"/>
      <c r="BG22" s="46"/>
      <c r="BH22" s="46"/>
      <c r="BI22" s="46"/>
      <c r="BJ22" s="46"/>
      <c r="BK22" s="46"/>
      <c r="BL22" s="46"/>
      <c r="BM22" s="46"/>
      <c r="BN22" s="46"/>
      <c r="BO22" s="46"/>
      <c r="BP22" s="46"/>
      <c r="BQ22" s="46"/>
      <c r="BR22" s="46"/>
      <c r="BS22" s="46"/>
      <c r="BT22" s="46"/>
      <c r="BU22" s="46"/>
      <c r="BV22" s="46"/>
      <c r="BW22" s="46"/>
      <c r="BX22" s="46"/>
      <c r="BY22" s="46"/>
      <c r="BZ22" s="46"/>
      <c r="CA22" s="46"/>
      <c r="CB22" s="46"/>
      <c r="CC22" s="46"/>
      <c r="CD22" s="46"/>
      <c r="CE22" s="46"/>
      <c r="CF22" s="46"/>
      <c r="CG22" s="46"/>
      <c r="CH22" s="46"/>
      <c r="CI22" s="46"/>
      <c r="CJ22" s="46"/>
      <c r="CK22" s="46"/>
      <c r="CL22" s="46"/>
      <c r="CM22" s="46"/>
      <c r="CN22" s="46"/>
      <c r="CO22" s="46"/>
      <c r="CP22" s="46"/>
      <c r="CQ22" s="46"/>
      <c r="CR22" s="46"/>
      <c r="CS22" s="46"/>
      <c r="CT22" s="46"/>
      <c r="CU22" s="46"/>
      <c r="CV22" s="46"/>
      <c r="CW22" s="46"/>
      <c r="CX22" s="46"/>
      <c r="CY22" s="46"/>
      <c r="CZ22" s="46"/>
      <c r="DA22" s="46"/>
      <c r="DB22" s="46"/>
      <c r="DC22" s="46"/>
      <c r="DD22" s="46"/>
      <c r="DE22" s="46"/>
      <c r="DF22" s="46"/>
      <c r="DG22" s="46"/>
      <c r="DH22" s="46"/>
      <c r="DI22" s="46"/>
      <c r="DJ22" s="46"/>
      <c r="DK22" s="46"/>
      <c r="DL22" s="46"/>
      <c r="DM22" s="46"/>
      <c r="DN22" s="46"/>
      <c r="DO22" s="46"/>
      <c r="DP22" s="46"/>
      <c r="DQ22" s="46"/>
      <c r="DR22" s="46"/>
      <c r="DS22" s="46"/>
      <c r="DT22" s="46"/>
      <c r="DU22" s="46"/>
      <c r="DV22" s="46"/>
      <c r="DW22" s="46"/>
      <c r="DX22" s="46"/>
      <c r="DY22" s="46"/>
      <c r="DZ22" s="46"/>
      <c r="EA22" s="46"/>
      <c r="EB22" s="46"/>
      <c r="EC22" s="46"/>
      <c r="ED22" s="46"/>
      <c r="EE22" s="46"/>
      <c r="EF22" s="46"/>
      <c r="EG22" s="46"/>
      <c r="EH22" s="46"/>
      <c r="EI22" s="46"/>
      <c r="EJ22" s="46"/>
      <c r="EK22" s="46"/>
      <c r="EL22" s="46"/>
      <c r="EM22" s="46"/>
      <c r="EN22" s="46"/>
      <c r="EO22" s="46"/>
      <c r="EP22" s="46"/>
      <c r="EQ22" s="46"/>
      <c r="ER22" s="46"/>
      <c r="ES22" s="46"/>
      <c r="ET22" s="46"/>
      <c r="EU22" s="46"/>
      <c r="EV22" s="46"/>
      <c r="EW22" s="46"/>
      <c r="EX22" s="46"/>
      <c r="EY22" s="46"/>
      <c r="EZ22" s="46"/>
      <c r="FA22" s="46"/>
      <c r="FB22" s="46"/>
      <c r="FC22" s="46"/>
      <c r="FD22" s="46"/>
      <c r="FE22" s="46"/>
      <c r="FF22" s="46"/>
      <c r="FG22" s="46"/>
      <c r="FH22" s="46"/>
      <c r="FI22" s="46"/>
      <c r="FJ22" s="46"/>
      <c r="FK22" s="46"/>
      <c r="FL22" s="46"/>
      <c r="FM22" s="46"/>
      <c r="FN22" s="46"/>
      <c r="FO22" s="46"/>
      <c r="FP22" s="46"/>
      <c r="FQ22" s="46"/>
      <c r="FR22" s="46"/>
      <c r="FS22" s="46"/>
      <c r="FT22" s="46"/>
      <c r="FU22" s="46"/>
      <c r="FV22" s="46"/>
      <c r="FW22" s="46"/>
      <c r="FX22" s="46"/>
      <c r="FY22" s="46"/>
      <c r="FZ22" s="46"/>
      <c r="GA22" s="46"/>
      <c r="GB22" s="46"/>
      <c r="GC22" s="46"/>
      <c r="GD22" s="46"/>
      <c r="GE22" s="46"/>
      <c r="GF22" s="46"/>
      <c r="GG22" s="46"/>
      <c r="GH22" s="46"/>
      <c r="GI22" s="46"/>
      <c r="GJ22" s="46"/>
      <c r="GK22" s="46"/>
      <c r="GL22" s="46"/>
      <c r="GM22" s="46"/>
      <c r="GN22" s="46"/>
      <c r="GO22" s="46"/>
      <c r="GP22" s="46"/>
      <c r="GQ22" s="46"/>
      <c r="GR22" s="46"/>
      <c r="GS22" s="46"/>
      <c r="GT22" s="46"/>
      <c r="GU22" s="46"/>
      <c r="GV22" s="46"/>
      <c r="GW22" s="46"/>
      <c r="GX22" s="46"/>
      <c r="GY22" s="46"/>
      <c r="GZ22" s="46"/>
      <c r="HA22" s="46"/>
      <c r="HB22" s="46"/>
      <c r="HC22" s="46"/>
      <c r="HD22" s="46"/>
      <c r="HE22" s="46"/>
      <c r="HF22" s="46"/>
      <c r="HG22" s="46"/>
      <c r="HH22" s="46"/>
      <c r="HI22" s="46"/>
      <c r="HJ22" s="46"/>
      <c r="HK22" s="46"/>
      <c r="HL22" s="46"/>
      <c r="HM22" s="46"/>
      <c r="HN22" s="46"/>
      <c r="HO22" s="46"/>
      <c r="HP22" s="46"/>
      <c r="HQ22" s="46"/>
      <c r="HR22" s="46"/>
      <c r="HS22" s="46"/>
      <c r="HT22" s="46"/>
      <c r="HU22" s="46"/>
      <c r="HV22" s="46"/>
      <c r="HW22" s="46"/>
      <c r="HX22" s="46"/>
      <c r="HY22" s="46"/>
      <c r="HZ22" s="46"/>
      <c r="IA22" s="46"/>
      <c r="IB22" s="46"/>
      <c r="IC22" s="46"/>
      <c r="ID22" s="46"/>
      <c r="IE22" s="46"/>
      <c r="IF22" s="46"/>
      <c r="IG22" s="46"/>
      <c r="IH22" s="46"/>
      <c r="II22" s="46"/>
      <c r="IJ22" s="46"/>
      <c r="IK22" s="46"/>
      <c r="IL22" s="46"/>
      <c r="IM22" s="46"/>
      <c r="IN22" s="46"/>
      <c r="IO22" s="46"/>
      <c r="IP22" s="46"/>
      <c r="IQ22" s="46"/>
      <c r="IR22" s="46"/>
      <c r="IS22" s="46"/>
      <c r="IT22" s="46"/>
      <c r="IU22" s="46"/>
      <c r="IV22" s="46"/>
      <c r="IW22" s="46"/>
    </row>
    <row r="23" s="47" customFormat="true" ht="14.65" hidden="false" customHeight="false" outlineLevel="0" collapsed="false">
      <c r="A23" s="39" t="s">
        <v>63</v>
      </c>
      <c r="B23" s="40" t="s">
        <v>17</v>
      </c>
      <c r="C23" s="39" t="s">
        <v>47</v>
      </c>
      <c r="D23" s="41" t="s">
        <v>64</v>
      </c>
      <c r="E23" s="41" t="s">
        <v>65</v>
      </c>
      <c r="F23" s="39" t="s">
        <v>36</v>
      </c>
      <c r="G23" s="42" t="n">
        <v>0.96</v>
      </c>
      <c r="H23" s="43"/>
      <c r="I23" s="29" t="n">
        <f aca="false">ROUND(G23*H23,2)</f>
        <v>0</v>
      </c>
      <c r="J23" s="44"/>
      <c r="K23" s="44"/>
      <c r="L23" s="44"/>
      <c r="M23" s="44"/>
      <c r="N23" s="45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  <c r="BI23" s="46"/>
      <c r="BJ23" s="46"/>
      <c r="BK23" s="46"/>
      <c r="BL23" s="46"/>
      <c r="BM23" s="46"/>
      <c r="BN23" s="46"/>
      <c r="BO23" s="46"/>
      <c r="BP23" s="46"/>
      <c r="BQ23" s="46"/>
      <c r="BR23" s="46"/>
      <c r="BS23" s="46"/>
      <c r="BT23" s="46"/>
      <c r="BU23" s="46"/>
      <c r="BV23" s="46"/>
      <c r="BW23" s="46"/>
      <c r="BX23" s="46"/>
      <c r="BY23" s="46"/>
      <c r="BZ23" s="46"/>
      <c r="CA23" s="46"/>
      <c r="CB23" s="46"/>
      <c r="CC23" s="46"/>
      <c r="CD23" s="46"/>
      <c r="CE23" s="46"/>
      <c r="CF23" s="46"/>
      <c r="CG23" s="46"/>
      <c r="CH23" s="46"/>
      <c r="CI23" s="46"/>
      <c r="CJ23" s="46"/>
      <c r="CK23" s="46"/>
      <c r="CL23" s="46"/>
      <c r="CM23" s="46"/>
      <c r="CN23" s="46"/>
      <c r="CO23" s="46"/>
      <c r="CP23" s="46"/>
      <c r="CQ23" s="46"/>
      <c r="CR23" s="46"/>
      <c r="CS23" s="46"/>
      <c r="CT23" s="46"/>
      <c r="CU23" s="46"/>
      <c r="CV23" s="46"/>
      <c r="CW23" s="46"/>
      <c r="CX23" s="46"/>
      <c r="CY23" s="46"/>
      <c r="CZ23" s="46"/>
      <c r="DA23" s="46"/>
      <c r="DB23" s="46"/>
      <c r="DC23" s="46"/>
      <c r="DD23" s="46"/>
      <c r="DE23" s="46"/>
      <c r="DF23" s="46"/>
      <c r="DG23" s="46"/>
      <c r="DH23" s="46"/>
      <c r="DI23" s="46"/>
      <c r="DJ23" s="46"/>
      <c r="DK23" s="46"/>
      <c r="DL23" s="46"/>
      <c r="DM23" s="46"/>
      <c r="DN23" s="46"/>
      <c r="DO23" s="46"/>
      <c r="DP23" s="46"/>
      <c r="DQ23" s="46"/>
      <c r="DR23" s="46"/>
      <c r="DS23" s="46"/>
      <c r="DT23" s="46"/>
      <c r="DU23" s="46"/>
      <c r="DV23" s="46"/>
      <c r="DW23" s="46"/>
      <c r="DX23" s="46"/>
      <c r="DY23" s="46"/>
      <c r="DZ23" s="46"/>
      <c r="EA23" s="46"/>
      <c r="EB23" s="46"/>
      <c r="EC23" s="46"/>
      <c r="ED23" s="46"/>
      <c r="EE23" s="46"/>
      <c r="EF23" s="46"/>
      <c r="EG23" s="46"/>
      <c r="EH23" s="46"/>
      <c r="EI23" s="46"/>
      <c r="EJ23" s="46"/>
      <c r="EK23" s="46"/>
      <c r="EL23" s="46"/>
      <c r="EM23" s="46"/>
      <c r="EN23" s="46"/>
      <c r="EO23" s="46"/>
      <c r="EP23" s="46"/>
      <c r="EQ23" s="46"/>
      <c r="ER23" s="46"/>
      <c r="ES23" s="46"/>
      <c r="ET23" s="46"/>
      <c r="EU23" s="46"/>
      <c r="EV23" s="46"/>
      <c r="EW23" s="46"/>
      <c r="EX23" s="46"/>
      <c r="EY23" s="46"/>
      <c r="EZ23" s="46"/>
      <c r="FA23" s="46"/>
      <c r="FB23" s="46"/>
      <c r="FC23" s="46"/>
      <c r="FD23" s="46"/>
      <c r="FE23" s="46"/>
      <c r="FF23" s="46"/>
      <c r="FG23" s="46"/>
      <c r="FH23" s="46"/>
      <c r="FI23" s="46"/>
      <c r="FJ23" s="46"/>
      <c r="FK23" s="46"/>
      <c r="FL23" s="46"/>
      <c r="FM23" s="46"/>
      <c r="FN23" s="46"/>
      <c r="FO23" s="46"/>
      <c r="FP23" s="46"/>
      <c r="FQ23" s="46"/>
      <c r="FR23" s="46"/>
      <c r="FS23" s="46"/>
      <c r="FT23" s="46"/>
      <c r="FU23" s="46"/>
      <c r="FV23" s="46"/>
      <c r="FW23" s="46"/>
      <c r="FX23" s="46"/>
      <c r="FY23" s="46"/>
      <c r="FZ23" s="46"/>
      <c r="GA23" s="46"/>
      <c r="GB23" s="46"/>
      <c r="GC23" s="46"/>
      <c r="GD23" s="46"/>
      <c r="GE23" s="46"/>
      <c r="GF23" s="46"/>
      <c r="GG23" s="46"/>
      <c r="GH23" s="46"/>
      <c r="GI23" s="46"/>
      <c r="GJ23" s="46"/>
      <c r="GK23" s="46"/>
      <c r="GL23" s="46"/>
      <c r="GM23" s="46"/>
      <c r="GN23" s="46"/>
      <c r="GO23" s="46"/>
      <c r="GP23" s="46"/>
      <c r="GQ23" s="46"/>
      <c r="GR23" s="46"/>
      <c r="GS23" s="46"/>
      <c r="GT23" s="46"/>
      <c r="GU23" s="46"/>
      <c r="GV23" s="46"/>
      <c r="GW23" s="46"/>
      <c r="GX23" s="46"/>
      <c r="GY23" s="46"/>
      <c r="GZ23" s="46"/>
      <c r="HA23" s="46"/>
      <c r="HB23" s="46"/>
      <c r="HC23" s="46"/>
      <c r="HD23" s="46"/>
      <c r="HE23" s="46"/>
      <c r="HF23" s="46"/>
      <c r="HG23" s="46"/>
      <c r="HH23" s="46"/>
      <c r="HI23" s="46"/>
      <c r="HJ23" s="46"/>
      <c r="HK23" s="46"/>
      <c r="HL23" s="46"/>
      <c r="HM23" s="46"/>
      <c r="HN23" s="46"/>
      <c r="HO23" s="46"/>
      <c r="HP23" s="46"/>
      <c r="HQ23" s="46"/>
      <c r="HR23" s="46"/>
      <c r="HS23" s="46"/>
      <c r="HT23" s="46"/>
      <c r="HU23" s="46"/>
      <c r="HV23" s="46"/>
      <c r="HW23" s="46"/>
      <c r="HX23" s="46"/>
      <c r="HY23" s="46"/>
      <c r="HZ23" s="46"/>
      <c r="IA23" s="46"/>
      <c r="IB23" s="46"/>
      <c r="IC23" s="46"/>
      <c r="ID23" s="46"/>
      <c r="IE23" s="46"/>
      <c r="IF23" s="46"/>
      <c r="IG23" s="46"/>
      <c r="IH23" s="46"/>
      <c r="II23" s="46"/>
      <c r="IJ23" s="46"/>
      <c r="IK23" s="46"/>
      <c r="IL23" s="46"/>
      <c r="IM23" s="46"/>
      <c r="IN23" s="46"/>
      <c r="IO23" s="46"/>
      <c r="IP23" s="46"/>
      <c r="IQ23" s="46"/>
      <c r="IR23" s="46"/>
      <c r="IS23" s="46"/>
      <c r="IT23" s="46"/>
      <c r="IU23" s="46"/>
      <c r="IV23" s="46"/>
      <c r="IW23" s="46"/>
    </row>
    <row r="24" s="47" customFormat="true" ht="14.65" hidden="false" customHeight="false" outlineLevel="0" collapsed="false">
      <c r="A24" s="39" t="s">
        <v>66</v>
      </c>
      <c r="B24" s="40" t="s">
        <v>17</v>
      </c>
      <c r="C24" s="39" t="s">
        <v>67</v>
      </c>
      <c r="D24" s="41" t="s">
        <v>68</v>
      </c>
      <c r="E24" s="41" t="s">
        <v>69</v>
      </c>
      <c r="F24" s="39" t="s">
        <v>21</v>
      </c>
      <c r="G24" s="42" t="n">
        <v>6.4</v>
      </c>
      <c r="H24" s="43"/>
      <c r="I24" s="29" t="n">
        <f aca="false">ROUND(G24*H24,2)</f>
        <v>0</v>
      </c>
      <c r="J24" s="44"/>
      <c r="K24" s="44"/>
      <c r="L24" s="44"/>
      <c r="M24" s="44"/>
      <c r="N24" s="45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  <c r="BF24" s="46"/>
      <c r="BG24" s="46"/>
      <c r="BH24" s="46"/>
      <c r="BI24" s="46"/>
      <c r="BJ24" s="46"/>
      <c r="BK24" s="46"/>
      <c r="BL24" s="46"/>
      <c r="BM24" s="46"/>
      <c r="BN24" s="46"/>
      <c r="BO24" s="46"/>
      <c r="BP24" s="46"/>
      <c r="BQ24" s="46"/>
      <c r="BR24" s="46"/>
      <c r="BS24" s="46"/>
      <c r="BT24" s="46"/>
      <c r="BU24" s="46"/>
      <c r="BV24" s="46"/>
      <c r="BW24" s="46"/>
      <c r="BX24" s="46"/>
      <c r="BY24" s="46"/>
      <c r="BZ24" s="46"/>
      <c r="CA24" s="46"/>
      <c r="CB24" s="46"/>
      <c r="CC24" s="46"/>
      <c r="CD24" s="46"/>
      <c r="CE24" s="46"/>
      <c r="CF24" s="46"/>
      <c r="CG24" s="46"/>
      <c r="CH24" s="46"/>
      <c r="CI24" s="46"/>
      <c r="CJ24" s="46"/>
      <c r="CK24" s="46"/>
      <c r="CL24" s="46"/>
      <c r="CM24" s="46"/>
      <c r="CN24" s="46"/>
      <c r="CO24" s="46"/>
      <c r="CP24" s="46"/>
      <c r="CQ24" s="46"/>
      <c r="CR24" s="46"/>
      <c r="CS24" s="46"/>
      <c r="CT24" s="46"/>
      <c r="CU24" s="46"/>
      <c r="CV24" s="46"/>
      <c r="CW24" s="46"/>
      <c r="CX24" s="46"/>
      <c r="CY24" s="46"/>
      <c r="CZ24" s="46"/>
      <c r="DA24" s="46"/>
      <c r="DB24" s="46"/>
      <c r="DC24" s="46"/>
      <c r="DD24" s="46"/>
      <c r="DE24" s="46"/>
      <c r="DF24" s="46"/>
      <c r="DG24" s="46"/>
      <c r="DH24" s="46"/>
      <c r="DI24" s="46"/>
      <c r="DJ24" s="46"/>
      <c r="DK24" s="46"/>
      <c r="DL24" s="46"/>
      <c r="DM24" s="46"/>
      <c r="DN24" s="46"/>
      <c r="DO24" s="46"/>
      <c r="DP24" s="46"/>
      <c r="DQ24" s="46"/>
      <c r="DR24" s="46"/>
      <c r="DS24" s="46"/>
      <c r="DT24" s="46"/>
      <c r="DU24" s="46"/>
      <c r="DV24" s="46"/>
      <c r="DW24" s="46"/>
      <c r="DX24" s="46"/>
      <c r="DY24" s="46"/>
      <c r="DZ24" s="46"/>
      <c r="EA24" s="46"/>
      <c r="EB24" s="46"/>
      <c r="EC24" s="46"/>
      <c r="ED24" s="46"/>
      <c r="EE24" s="46"/>
      <c r="EF24" s="46"/>
      <c r="EG24" s="46"/>
      <c r="EH24" s="46"/>
      <c r="EI24" s="46"/>
      <c r="EJ24" s="46"/>
      <c r="EK24" s="46"/>
      <c r="EL24" s="46"/>
      <c r="EM24" s="46"/>
      <c r="EN24" s="46"/>
      <c r="EO24" s="46"/>
      <c r="EP24" s="46"/>
      <c r="EQ24" s="46"/>
      <c r="ER24" s="46"/>
      <c r="ES24" s="46"/>
      <c r="ET24" s="46"/>
      <c r="EU24" s="46"/>
      <c r="EV24" s="46"/>
      <c r="EW24" s="46"/>
      <c r="EX24" s="46"/>
      <c r="EY24" s="46"/>
      <c r="EZ24" s="46"/>
      <c r="FA24" s="46"/>
      <c r="FB24" s="46"/>
      <c r="FC24" s="46"/>
      <c r="FD24" s="46"/>
      <c r="FE24" s="46"/>
      <c r="FF24" s="46"/>
      <c r="FG24" s="46"/>
      <c r="FH24" s="46"/>
      <c r="FI24" s="46"/>
      <c r="FJ24" s="46"/>
      <c r="FK24" s="46"/>
      <c r="FL24" s="46"/>
      <c r="FM24" s="46"/>
      <c r="FN24" s="46"/>
      <c r="FO24" s="46"/>
      <c r="FP24" s="46"/>
      <c r="FQ24" s="46"/>
      <c r="FR24" s="46"/>
      <c r="FS24" s="46"/>
      <c r="FT24" s="46"/>
      <c r="FU24" s="46"/>
      <c r="FV24" s="46"/>
      <c r="FW24" s="46"/>
      <c r="FX24" s="46"/>
      <c r="FY24" s="46"/>
      <c r="FZ24" s="46"/>
      <c r="GA24" s="46"/>
      <c r="GB24" s="46"/>
      <c r="GC24" s="46"/>
      <c r="GD24" s="46"/>
      <c r="GE24" s="46"/>
      <c r="GF24" s="46"/>
      <c r="GG24" s="46"/>
      <c r="GH24" s="46"/>
      <c r="GI24" s="46"/>
      <c r="GJ24" s="46"/>
      <c r="GK24" s="46"/>
      <c r="GL24" s="46"/>
      <c r="GM24" s="46"/>
      <c r="GN24" s="46"/>
      <c r="GO24" s="46"/>
      <c r="GP24" s="46"/>
      <c r="GQ24" s="46"/>
      <c r="GR24" s="46"/>
      <c r="GS24" s="46"/>
      <c r="GT24" s="46"/>
      <c r="GU24" s="46"/>
      <c r="GV24" s="46"/>
      <c r="GW24" s="46"/>
      <c r="GX24" s="46"/>
      <c r="GY24" s="46"/>
      <c r="GZ24" s="46"/>
      <c r="HA24" s="46"/>
      <c r="HB24" s="46"/>
      <c r="HC24" s="46"/>
      <c r="HD24" s="46"/>
      <c r="HE24" s="46"/>
      <c r="HF24" s="46"/>
      <c r="HG24" s="46"/>
      <c r="HH24" s="46"/>
      <c r="HI24" s="46"/>
      <c r="HJ24" s="46"/>
      <c r="HK24" s="46"/>
      <c r="HL24" s="46"/>
      <c r="HM24" s="46"/>
      <c r="HN24" s="46"/>
      <c r="HO24" s="46"/>
      <c r="HP24" s="46"/>
      <c r="HQ24" s="46"/>
      <c r="HR24" s="46"/>
      <c r="HS24" s="46"/>
      <c r="HT24" s="46"/>
      <c r="HU24" s="46"/>
      <c r="HV24" s="46"/>
      <c r="HW24" s="46"/>
      <c r="HX24" s="46"/>
      <c r="HY24" s="46"/>
      <c r="HZ24" s="46"/>
      <c r="IA24" s="46"/>
      <c r="IB24" s="46"/>
      <c r="IC24" s="46"/>
      <c r="ID24" s="46"/>
      <c r="IE24" s="46"/>
      <c r="IF24" s="46"/>
      <c r="IG24" s="46"/>
      <c r="IH24" s="46"/>
      <c r="II24" s="46"/>
      <c r="IJ24" s="46"/>
      <c r="IK24" s="46"/>
      <c r="IL24" s="46"/>
      <c r="IM24" s="46"/>
      <c r="IN24" s="46"/>
      <c r="IO24" s="46"/>
      <c r="IP24" s="46"/>
      <c r="IQ24" s="46"/>
      <c r="IR24" s="46"/>
      <c r="IS24" s="46"/>
      <c r="IT24" s="46"/>
      <c r="IU24" s="46"/>
      <c r="IV24" s="46"/>
      <c r="IW24" s="46"/>
    </row>
    <row r="25" s="47" customFormat="true" ht="14.65" hidden="false" customHeight="false" outlineLevel="0" collapsed="false">
      <c r="A25" s="39" t="s">
        <v>70</v>
      </c>
      <c r="B25" s="40" t="s">
        <v>17</v>
      </c>
      <c r="C25" s="39" t="s">
        <v>55</v>
      </c>
      <c r="D25" s="41" t="s">
        <v>71</v>
      </c>
      <c r="E25" s="41" t="s">
        <v>72</v>
      </c>
      <c r="F25" s="39" t="s">
        <v>58</v>
      </c>
      <c r="G25" s="42" t="n">
        <v>48</v>
      </c>
      <c r="H25" s="43"/>
      <c r="I25" s="29" t="n">
        <f aca="false">ROUND(G25*H25,2)</f>
        <v>0</v>
      </c>
      <c r="J25" s="44"/>
      <c r="K25" s="44"/>
      <c r="L25" s="44"/>
      <c r="M25" s="44"/>
      <c r="N25" s="45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  <c r="BF25" s="46"/>
      <c r="BG25" s="46"/>
      <c r="BH25" s="46"/>
      <c r="BI25" s="46"/>
      <c r="BJ25" s="46"/>
      <c r="BK25" s="46"/>
      <c r="BL25" s="46"/>
      <c r="BM25" s="46"/>
      <c r="BN25" s="46"/>
      <c r="BO25" s="46"/>
      <c r="BP25" s="46"/>
      <c r="BQ25" s="46"/>
      <c r="BR25" s="46"/>
      <c r="BS25" s="46"/>
      <c r="BT25" s="46"/>
      <c r="BU25" s="46"/>
      <c r="BV25" s="46"/>
      <c r="BW25" s="46"/>
      <c r="BX25" s="46"/>
      <c r="BY25" s="46"/>
      <c r="BZ25" s="46"/>
      <c r="CA25" s="46"/>
      <c r="CB25" s="46"/>
      <c r="CC25" s="46"/>
      <c r="CD25" s="46"/>
      <c r="CE25" s="46"/>
      <c r="CF25" s="46"/>
      <c r="CG25" s="46"/>
      <c r="CH25" s="46"/>
      <c r="CI25" s="46"/>
      <c r="CJ25" s="46"/>
      <c r="CK25" s="46"/>
      <c r="CL25" s="46"/>
      <c r="CM25" s="46"/>
      <c r="CN25" s="46"/>
      <c r="CO25" s="46"/>
      <c r="CP25" s="46"/>
      <c r="CQ25" s="46"/>
      <c r="CR25" s="46"/>
      <c r="CS25" s="46"/>
      <c r="CT25" s="46"/>
      <c r="CU25" s="46"/>
      <c r="CV25" s="46"/>
      <c r="CW25" s="46"/>
      <c r="CX25" s="46"/>
      <c r="CY25" s="46"/>
      <c r="CZ25" s="46"/>
      <c r="DA25" s="46"/>
      <c r="DB25" s="46"/>
      <c r="DC25" s="46"/>
      <c r="DD25" s="46"/>
      <c r="DE25" s="46"/>
      <c r="DF25" s="46"/>
      <c r="DG25" s="46"/>
      <c r="DH25" s="46"/>
      <c r="DI25" s="46"/>
      <c r="DJ25" s="46"/>
      <c r="DK25" s="46"/>
      <c r="DL25" s="46"/>
      <c r="DM25" s="46"/>
      <c r="DN25" s="46"/>
      <c r="DO25" s="46"/>
      <c r="DP25" s="46"/>
      <c r="DQ25" s="46"/>
      <c r="DR25" s="46"/>
      <c r="DS25" s="46"/>
      <c r="DT25" s="46"/>
      <c r="DU25" s="46"/>
      <c r="DV25" s="46"/>
      <c r="DW25" s="46"/>
      <c r="DX25" s="46"/>
      <c r="DY25" s="46"/>
      <c r="DZ25" s="46"/>
      <c r="EA25" s="46"/>
      <c r="EB25" s="46"/>
      <c r="EC25" s="46"/>
      <c r="ED25" s="46"/>
      <c r="EE25" s="46"/>
      <c r="EF25" s="46"/>
      <c r="EG25" s="46"/>
      <c r="EH25" s="46"/>
      <c r="EI25" s="46"/>
      <c r="EJ25" s="46"/>
      <c r="EK25" s="46"/>
      <c r="EL25" s="46"/>
      <c r="EM25" s="46"/>
      <c r="EN25" s="46"/>
      <c r="EO25" s="46"/>
      <c r="EP25" s="46"/>
      <c r="EQ25" s="46"/>
      <c r="ER25" s="46"/>
      <c r="ES25" s="46"/>
      <c r="ET25" s="46"/>
      <c r="EU25" s="46"/>
      <c r="EV25" s="46"/>
      <c r="EW25" s="46"/>
      <c r="EX25" s="46"/>
      <c r="EY25" s="46"/>
      <c r="EZ25" s="46"/>
      <c r="FA25" s="46"/>
      <c r="FB25" s="46"/>
      <c r="FC25" s="46"/>
      <c r="FD25" s="46"/>
      <c r="FE25" s="46"/>
      <c r="FF25" s="46"/>
      <c r="FG25" s="46"/>
      <c r="FH25" s="46"/>
      <c r="FI25" s="46"/>
      <c r="FJ25" s="46"/>
      <c r="FK25" s="46"/>
      <c r="FL25" s="46"/>
      <c r="FM25" s="46"/>
      <c r="FN25" s="46"/>
      <c r="FO25" s="46"/>
      <c r="FP25" s="46"/>
      <c r="FQ25" s="46"/>
      <c r="FR25" s="46"/>
      <c r="FS25" s="46"/>
      <c r="FT25" s="46"/>
      <c r="FU25" s="46"/>
      <c r="FV25" s="46"/>
      <c r="FW25" s="46"/>
      <c r="FX25" s="46"/>
      <c r="FY25" s="46"/>
      <c r="FZ25" s="46"/>
      <c r="GA25" s="46"/>
      <c r="GB25" s="46"/>
      <c r="GC25" s="46"/>
      <c r="GD25" s="46"/>
      <c r="GE25" s="46"/>
      <c r="GF25" s="46"/>
      <c r="GG25" s="46"/>
      <c r="GH25" s="46"/>
      <c r="GI25" s="46"/>
      <c r="GJ25" s="46"/>
      <c r="GK25" s="46"/>
      <c r="GL25" s="46"/>
      <c r="GM25" s="46"/>
      <c r="GN25" s="46"/>
      <c r="GO25" s="46"/>
      <c r="GP25" s="46"/>
      <c r="GQ25" s="46"/>
      <c r="GR25" s="46"/>
      <c r="GS25" s="46"/>
      <c r="GT25" s="46"/>
      <c r="GU25" s="46"/>
      <c r="GV25" s="46"/>
      <c r="GW25" s="46"/>
      <c r="GX25" s="46"/>
      <c r="GY25" s="46"/>
      <c r="GZ25" s="46"/>
      <c r="HA25" s="46"/>
      <c r="HB25" s="46"/>
      <c r="HC25" s="46"/>
      <c r="HD25" s="46"/>
      <c r="HE25" s="46"/>
      <c r="HF25" s="46"/>
      <c r="HG25" s="46"/>
      <c r="HH25" s="46"/>
      <c r="HI25" s="46"/>
      <c r="HJ25" s="46"/>
      <c r="HK25" s="46"/>
      <c r="HL25" s="46"/>
      <c r="HM25" s="46"/>
      <c r="HN25" s="46"/>
      <c r="HO25" s="46"/>
      <c r="HP25" s="46"/>
      <c r="HQ25" s="46"/>
      <c r="HR25" s="46"/>
      <c r="HS25" s="46"/>
      <c r="HT25" s="46"/>
      <c r="HU25" s="46"/>
      <c r="HV25" s="46"/>
      <c r="HW25" s="46"/>
      <c r="HX25" s="46"/>
      <c r="HY25" s="46"/>
      <c r="HZ25" s="46"/>
      <c r="IA25" s="46"/>
      <c r="IB25" s="46"/>
      <c r="IC25" s="46"/>
      <c r="ID25" s="46"/>
      <c r="IE25" s="46"/>
      <c r="IF25" s="46"/>
      <c r="IG25" s="46"/>
      <c r="IH25" s="46"/>
      <c r="II25" s="46"/>
      <c r="IJ25" s="46"/>
      <c r="IK25" s="46"/>
      <c r="IL25" s="46"/>
      <c r="IM25" s="46"/>
      <c r="IN25" s="46"/>
      <c r="IO25" s="46"/>
      <c r="IP25" s="46"/>
      <c r="IQ25" s="46"/>
      <c r="IR25" s="46"/>
      <c r="IS25" s="46"/>
      <c r="IT25" s="46"/>
      <c r="IU25" s="46"/>
      <c r="IV25" s="46"/>
      <c r="IW25" s="46"/>
    </row>
    <row r="26" s="47" customFormat="true" ht="25.35" hidden="false" customHeight="false" outlineLevel="0" collapsed="false">
      <c r="A26" s="39" t="s">
        <v>73</v>
      </c>
      <c r="B26" s="40" t="s">
        <v>17</v>
      </c>
      <c r="C26" s="39" t="s">
        <v>60</v>
      </c>
      <c r="D26" s="41" t="s">
        <v>74</v>
      </c>
      <c r="E26" s="41" t="s">
        <v>62</v>
      </c>
      <c r="F26" s="39" t="s">
        <v>36</v>
      </c>
      <c r="G26" s="42" t="n">
        <v>0.96</v>
      </c>
      <c r="H26" s="43"/>
      <c r="I26" s="29" t="n">
        <f aca="false">ROUND(G26*H26,2)</f>
        <v>0</v>
      </c>
      <c r="J26" s="44"/>
      <c r="K26" s="44"/>
      <c r="L26" s="44"/>
      <c r="M26" s="44"/>
      <c r="N26" s="45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46"/>
      <c r="BK26" s="46"/>
      <c r="BL26" s="46"/>
      <c r="BM26" s="46"/>
      <c r="BN26" s="46"/>
      <c r="BO26" s="46"/>
      <c r="BP26" s="46"/>
      <c r="BQ26" s="46"/>
      <c r="BR26" s="46"/>
      <c r="BS26" s="46"/>
      <c r="BT26" s="46"/>
      <c r="BU26" s="46"/>
      <c r="BV26" s="46"/>
      <c r="BW26" s="46"/>
      <c r="BX26" s="46"/>
      <c r="BY26" s="46"/>
      <c r="BZ26" s="46"/>
      <c r="CA26" s="46"/>
      <c r="CB26" s="46"/>
      <c r="CC26" s="46"/>
      <c r="CD26" s="46"/>
      <c r="CE26" s="46"/>
      <c r="CF26" s="46"/>
      <c r="CG26" s="46"/>
      <c r="CH26" s="46"/>
      <c r="CI26" s="46"/>
      <c r="CJ26" s="46"/>
      <c r="CK26" s="46"/>
      <c r="CL26" s="46"/>
      <c r="CM26" s="46"/>
      <c r="CN26" s="46"/>
      <c r="CO26" s="46"/>
      <c r="CP26" s="46"/>
      <c r="CQ26" s="46"/>
      <c r="CR26" s="46"/>
      <c r="CS26" s="46"/>
      <c r="CT26" s="46"/>
      <c r="CU26" s="46"/>
      <c r="CV26" s="46"/>
      <c r="CW26" s="46"/>
      <c r="CX26" s="46"/>
      <c r="CY26" s="46"/>
      <c r="CZ26" s="46"/>
      <c r="DA26" s="46"/>
      <c r="DB26" s="46"/>
      <c r="DC26" s="46"/>
      <c r="DD26" s="46"/>
      <c r="DE26" s="46"/>
      <c r="DF26" s="46"/>
      <c r="DG26" s="46"/>
      <c r="DH26" s="46"/>
      <c r="DI26" s="46"/>
      <c r="DJ26" s="46"/>
      <c r="DK26" s="46"/>
      <c r="DL26" s="46"/>
      <c r="DM26" s="46"/>
      <c r="DN26" s="46"/>
      <c r="DO26" s="46"/>
      <c r="DP26" s="46"/>
      <c r="DQ26" s="46"/>
      <c r="DR26" s="46"/>
      <c r="DS26" s="46"/>
      <c r="DT26" s="46"/>
      <c r="DU26" s="46"/>
      <c r="DV26" s="46"/>
      <c r="DW26" s="46"/>
      <c r="DX26" s="46"/>
      <c r="DY26" s="46"/>
      <c r="DZ26" s="46"/>
      <c r="EA26" s="46"/>
      <c r="EB26" s="46"/>
      <c r="EC26" s="46"/>
      <c r="ED26" s="46"/>
      <c r="EE26" s="46"/>
      <c r="EF26" s="46"/>
      <c r="EG26" s="46"/>
      <c r="EH26" s="46"/>
      <c r="EI26" s="46"/>
      <c r="EJ26" s="46"/>
      <c r="EK26" s="46"/>
      <c r="EL26" s="46"/>
      <c r="EM26" s="46"/>
      <c r="EN26" s="46"/>
      <c r="EO26" s="46"/>
      <c r="EP26" s="46"/>
      <c r="EQ26" s="46"/>
      <c r="ER26" s="46"/>
      <c r="ES26" s="46"/>
      <c r="ET26" s="46"/>
      <c r="EU26" s="46"/>
      <c r="EV26" s="46"/>
      <c r="EW26" s="46"/>
      <c r="EX26" s="46"/>
      <c r="EY26" s="46"/>
      <c r="EZ26" s="46"/>
      <c r="FA26" s="46"/>
      <c r="FB26" s="46"/>
      <c r="FC26" s="46"/>
      <c r="FD26" s="46"/>
      <c r="FE26" s="46"/>
      <c r="FF26" s="46"/>
      <c r="FG26" s="46"/>
      <c r="FH26" s="46"/>
      <c r="FI26" s="46"/>
      <c r="FJ26" s="46"/>
      <c r="FK26" s="46"/>
      <c r="FL26" s="46"/>
      <c r="FM26" s="46"/>
      <c r="FN26" s="46"/>
      <c r="FO26" s="46"/>
      <c r="FP26" s="46"/>
      <c r="FQ26" s="46"/>
      <c r="FR26" s="46"/>
      <c r="FS26" s="46"/>
      <c r="FT26" s="46"/>
      <c r="FU26" s="46"/>
      <c r="FV26" s="46"/>
      <c r="FW26" s="46"/>
      <c r="FX26" s="46"/>
      <c r="FY26" s="46"/>
      <c r="FZ26" s="46"/>
      <c r="GA26" s="46"/>
      <c r="GB26" s="46"/>
      <c r="GC26" s="46"/>
      <c r="GD26" s="46"/>
      <c r="GE26" s="46"/>
      <c r="GF26" s="46"/>
      <c r="GG26" s="46"/>
      <c r="GH26" s="46"/>
      <c r="GI26" s="46"/>
      <c r="GJ26" s="46"/>
      <c r="GK26" s="46"/>
      <c r="GL26" s="46"/>
      <c r="GM26" s="46"/>
      <c r="GN26" s="46"/>
      <c r="GO26" s="46"/>
      <c r="GP26" s="46"/>
      <c r="GQ26" s="46"/>
      <c r="GR26" s="46"/>
      <c r="GS26" s="46"/>
      <c r="GT26" s="46"/>
      <c r="GU26" s="46"/>
      <c r="GV26" s="46"/>
      <c r="GW26" s="46"/>
      <c r="GX26" s="46"/>
      <c r="GY26" s="46"/>
      <c r="GZ26" s="46"/>
      <c r="HA26" s="46"/>
      <c r="HB26" s="46"/>
      <c r="HC26" s="46"/>
      <c r="HD26" s="46"/>
      <c r="HE26" s="46"/>
      <c r="HF26" s="46"/>
      <c r="HG26" s="46"/>
      <c r="HH26" s="46"/>
      <c r="HI26" s="46"/>
      <c r="HJ26" s="46"/>
      <c r="HK26" s="46"/>
      <c r="HL26" s="46"/>
      <c r="HM26" s="46"/>
      <c r="HN26" s="46"/>
      <c r="HO26" s="46"/>
      <c r="HP26" s="46"/>
      <c r="HQ26" s="46"/>
      <c r="HR26" s="46"/>
      <c r="HS26" s="46"/>
      <c r="HT26" s="46"/>
      <c r="HU26" s="46"/>
      <c r="HV26" s="46"/>
      <c r="HW26" s="46"/>
      <c r="HX26" s="46"/>
      <c r="HY26" s="46"/>
      <c r="HZ26" s="46"/>
      <c r="IA26" s="46"/>
      <c r="IB26" s="46"/>
      <c r="IC26" s="46"/>
      <c r="ID26" s="46"/>
      <c r="IE26" s="46"/>
      <c r="IF26" s="46"/>
      <c r="IG26" s="46"/>
      <c r="IH26" s="46"/>
      <c r="II26" s="46"/>
      <c r="IJ26" s="46"/>
      <c r="IK26" s="46"/>
      <c r="IL26" s="46"/>
      <c r="IM26" s="46"/>
      <c r="IN26" s="46"/>
      <c r="IO26" s="46"/>
      <c r="IP26" s="46"/>
      <c r="IQ26" s="46"/>
      <c r="IR26" s="46"/>
      <c r="IS26" s="46"/>
      <c r="IT26" s="46"/>
      <c r="IU26" s="46"/>
      <c r="IV26" s="46"/>
      <c r="IW26" s="46"/>
    </row>
    <row r="27" s="47" customFormat="true" ht="14.65" hidden="false" customHeight="false" outlineLevel="0" collapsed="false">
      <c r="A27" s="39" t="s">
        <v>75</v>
      </c>
      <c r="B27" s="40" t="s">
        <v>17</v>
      </c>
      <c r="C27" s="39" t="s">
        <v>47</v>
      </c>
      <c r="D27" s="41" t="s">
        <v>76</v>
      </c>
      <c r="E27" s="41" t="s">
        <v>49</v>
      </c>
      <c r="F27" s="39" t="s">
        <v>36</v>
      </c>
      <c r="G27" s="42" t="n">
        <v>1.08</v>
      </c>
      <c r="H27" s="43"/>
      <c r="I27" s="29" t="n">
        <f aca="false">ROUND(G27*H27,2)</f>
        <v>0</v>
      </c>
      <c r="J27" s="44"/>
      <c r="K27" s="44"/>
      <c r="L27" s="44"/>
      <c r="M27" s="44"/>
      <c r="N27" s="45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46"/>
      <c r="CD27" s="46"/>
      <c r="CE27" s="46"/>
      <c r="CF27" s="46"/>
      <c r="CG27" s="46"/>
      <c r="CH27" s="46"/>
      <c r="CI27" s="46"/>
      <c r="CJ27" s="46"/>
      <c r="CK27" s="46"/>
      <c r="CL27" s="46"/>
      <c r="CM27" s="46"/>
      <c r="CN27" s="46"/>
      <c r="CO27" s="46"/>
      <c r="CP27" s="46"/>
      <c r="CQ27" s="46"/>
      <c r="CR27" s="46"/>
      <c r="CS27" s="46"/>
      <c r="CT27" s="46"/>
      <c r="CU27" s="46"/>
      <c r="CV27" s="46"/>
      <c r="CW27" s="46"/>
      <c r="CX27" s="46"/>
      <c r="CY27" s="46"/>
      <c r="CZ27" s="46"/>
      <c r="DA27" s="46"/>
      <c r="DB27" s="46"/>
      <c r="DC27" s="46"/>
      <c r="DD27" s="46"/>
      <c r="DE27" s="46"/>
      <c r="DF27" s="46"/>
      <c r="DG27" s="46"/>
      <c r="DH27" s="46"/>
      <c r="DI27" s="46"/>
      <c r="DJ27" s="46"/>
      <c r="DK27" s="46"/>
      <c r="DL27" s="46"/>
      <c r="DM27" s="46"/>
      <c r="DN27" s="46"/>
      <c r="DO27" s="46"/>
      <c r="DP27" s="46"/>
      <c r="DQ27" s="46"/>
      <c r="DR27" s="46"/>
      <c r="DS27" s="46"/>
      <c r="DT27" s="46"/>
      <c r="DU27" s="46"/>
      <c r="DV27" s="46"/>
      <c r="DW27" s="46"/>
      <c r="DX27" s="46"/>
      <c r="DY27" s="46"/>
      <c r="DZ27" s="46"/>
      <c r="EA27" s="46"/>
      <c r="EB27" s="46"/>
      <c r="EC27" s="46"/>
      <c r="ED27" s="46"/>
      <c r="EE27" s="46"/>
      <c r="EF27" s="46"/>
      <c r="EG27" s="46"/>
      <c r="EH27" s="46"/>
      <c r="EI27" s="46"/>
      <c r="EJ27" s="46"/>
      <c r="EK27" s="46"/>
      <c r="EL27" s="46"/>
      <c r="EM27" s="46"/>
      <c r="EN27" s="46"/>
      <c r="EO27" s="46"/>
      <c r="EP27" s="46"/>
      <c r="EQ27" s="46"/>
      <c r="ER27" s="46"/>
      <c r="ES27" s="46"/>
      <c r="ET27" s="46"/>
      <c r="EU27" s="46"/>
      <c r="EV27" s="46"/>
      <c r="EW27" s="46"/>
      <c r="EX27" s="46"/>
      <c r="EY27" s="46"/>
      <c r="EZ27" s="46"/>
      <c r="FA27" s="46"/>
      <c r="FB27" s="46"/>
      <c r="FC27" s="46"/>
      <c r="FD27" s="46"/>
      <c r="FE27" s="46"/>
      <c r="FF27" s="46"/>
      <c r="FG27" s="46"/>
      <c r="FH27" s="46"/>
      <c r="FI27" s="46"/>
      <c r="FJ27" s="46"/>
      <c r="FK27" s="46"/>
      <c r="FL27" s="46"/>
      <c r="FM27" s="46"/>
      <c r="FN27" s="46"/>
      <c r="FO27" s="46"/>
      <c r="FP27" s="46"/>
      <c r="FQ27" s="46"/>
      <c r="FR27" s="46"/>
      <c r="FS27" s="46"/>
      <c r="FT27" s="46"/>
      <c r="FU27" s="46"/>
      <c r="FV27" s="46"/>
      <c r="FW27" s="46"/>
      <c r="FX27" s="46"/>
      <c r="FY27" s="46"/>
      <c r="FZ27" s="46"/>
      <c r="GA27" s="46"/>
      <c r="GB27" s="46"/>
      <c r="GC27" s="46"/>
      <c r="GD27" s="46"/>
      <c r="GE27" s="46"/>
      <c r="GF27" s="46"/>
      <c r="GG27" s="46"/>
      <c r="GH27" s="46"/>
      <c r="GI27" s="46"/>
      <c r="GJ27" s="46"/>
      <c r="GK27" s="46"/>
      <c r="GL27" s="46"/>
      <c r="GM27" s="46"/>
      <c r="GN27" s="46"/>
      <c r="GO27" s="46"/>
      <c r="GP27" s="46"/>
      <c r="GQ27" s="46"/>
      <c r="GR27" s="46"/>
      <c r="GS27" s="46"/>
      <c r="GT27" s="46"/>
      <c r="GU27" s="46"/>
      <c r="GV27" s="46"/>
      <c r="GW27" s="46"/>
      <c r="GX27" s="46"/>
      <c r="GY27" s="46"/>
      <c r="GZ27" s="46"/>
      <c r="HA27" s="46"/>
      <c r="HB27" s="46"/>
      <c r="HC27" s="46"/>
      <c r="HD27" s="46"/>
      <c r="HE27" s="46"/>
      <c r="HF27" s="46"/>
      <c r="HG27" s="46"/>
      <c r="HH27" s="46"/>
      <c r="HI27" s="46"/>
      <c r="HJ27" s="46"/>
      <c r="HK27" s="46"/>
      <c r="HL27" s="46"/>
      <c r="HM27" s="46"/>
      <c r="HN27" s="46"/>
      <c r="HO27" s="46"/>
      <c r="HP27" s="46"/>
      <c r="HQ27" s="46"/>
      <c r="HR27" s="46"/>
      <c r="HS27" s="46"/>
      <c r="HT27" s="46"/>
      <c r="HU27" s="46"/>
      <c r="HV27" s="46"/>
      <c r="HW27" s="46"/>
      <c r="HX27" s="46"/>
      <c r="HY27" s="46"/>
      <c r="HZ27" s="46"/>
      <c r="IA27" s="46"/>
      <c r="IB27" s="46"/>
      <c r="IC27" s="46"/>
      <c r="ID27" s="46"/>
      <c r="IE27" s="46"/>
      <c r="IF27" s="46"/>
      <c r="IG27" s="46"/>
      <c r="IH27" s="46"/>
      <c r="II27" s="46"/>
      <c r="IJ27" s="46"/>
      <c r="IK27" s="46"/>
      <c r="IL27" s="46"/>
      <c r="IM27" s="46"/>
      <c r="IN27" s="46"/>
      <c r="IO27" s="46"/>
      <c r="IP27" s="46"/>
      <c r="IQ27" s="46"/>
      <c r="IR27" s="46"/>
      <c r="IS27" s="46"/>
      <c r="IT27" s="46"/>
      <c r="IU27" s="46"/>
      <c r="IV27" s="46"/>
      <c r="IW27" s="46"/>
    </row>
    <row r="28" s="47" customFormat="true" ht="14.65" hidden="false" customHeight="false" outlineLevel="0" collapsed="false">
      <c r="A28" s="39" t="s">
        <v>77</v>
      </c>
      <c r="B28" s="40" t="s">
        <v>17</v>
      </c>
      <c r="C28" s="39" t="s">
        <v>78</v>
      </c>
      <c r="D28" s="41" t="s">
        <v>79</v>
      </c>
      <c r="E28" s="41" t="s">
        <v>49</v>
      </c>
      <c r="F28" s="39" t="s">
        <v>36</v>
      </c>
      <c r="G28" s="42" t="n">
        <v>1.08</v>
      </c>
      <c r="H28" s="43"/>
      <c r="I28" s="29" t="n">
        <f aca="false">ROUND(G28*H28,2)</f>
        <v>0</v>
      </c>
      <c r="J28" s="44"/>
      <c r="K28" s="44"/>
      <c r="L28" s="44"/>
      <c r="M28" s="44"/>
      <c r="N28" s="45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6"/>
      <c r="BX28" s="46"/>
      <c r="BY28" s="46"/>
      <c r="BZ28" s="46"/>
      <c r="CA28" s="46"/>
      <c r="CB28" s="46"/>
      <c r="CC28" s="46"/>
      <c r="CD28" s="46"/>
      <c r="CE28" s="46"/>
      <c r="CF28" s="46"/>
      <c r="CG28" s="46"/>
      <c r="CH28" s="46"/>
      <c r="CI28" s="46"/>
      <c r="CJ28" s="46"/>
      <c r="CK28" s="46"/>
      <c r="CL28" s="46"/>
      <c r="CM28" s="46"/>
      <c r="CN28" s="46"/>
      <c r="CO28" s="46"/>
      <c r="CP28" s="46"/>
      <c r="CQ28" s="46"/>
      <c r="CR28" s="46"/>
      <c r="CS28" s="46"/>
      <c r="CT28" s="46"/>
      <c r="CU28" s="46"/>
      <c r="CV28" s="46"/>
      <c r="CW28" s="46"/>
      <c r="CX28" s="46"/>
      <c r="CY28" s="46"/>
      <c r="CZ28" s="46"/>
      <c r="DA28" s="46"/>
      <c r="DB28" s="46"/>
      <c r="DC28" s="46"/>
      <c r="DD28" s="46"/>
      <c r="DE28" s="46"/>
      <c r="DF28" s="46"/>
      <c r="DG28" s="46"/>
      <c r="DH28" s="46"/>
      <c r="DI28" s="46"/>
      <c r="DJ28" s="46"/>
      <c r="DK28" s="46"/>
      <c r="DL28" s="46"/>
      <c r="DM28" s="46"/>
      <c r="DN28" s="46"/>
      <c r="DO28" s="46"/>
      <c r="DP28" s="46"/>
      <c r="DQ28" s="46"/>
      <c r="DR28" s="46"/>
      <c r="DS28" s="46"/>
      <c r="DT28" s="46"/>
      <c r="DU28" s="46"/>
      <c r="DV28" s="46"/>
      <c r="DW28" s="46"/>
      <c r="DX28" s="46"/>
      <c r="DY28" s="46"/>
      <c r="DZ28" s="46"/>
      <c r="EA28" s="46"/>
      <c r="EB28" s="46"/>
      <c r="EC28" s="46"/>
      <c r="ED28" s="46"/>
      <c r="EE28" s="46"/>
      <c r="EF28" s="46"/>
      <c r="EG28" s="46"/>
      <c r="EH28" s="46"/>
      <c r="EI28" s="46"/>
      <c r="EJ28" s="46"/>
      <c r="EK28" s="46"/>
      <c r="EL28" s="46"/>
      <c r="EM28" s="46"/>
      <c r="EN28" s="46"/>
      <c r="EO28" s="46"/>
      <c r="EP28" s="46"/>
      <c r="EQ28" s="46"/>
      <c r="ER28" s="46"/>
      <c r="ES28" s="46"/>
      <c r="ET28" s="46"/>
      <c r="EU28" s="46"/>
      <c r="EV28" s="46"/>
      <c r="EW28" s="46"/>
      <c r="EX28" s="46"/>
      <c r="EY28" s="46"/>
      <c r="EZ28" s="46"/>
      <c r="FA28" s="46"/>
      <c r="FB28" s="46"/>
      <c r="FC28" s="46"/>
      <c r="FD28" s="46"/>
      <c r="FE28" s="46"/>
      <c r="FF28" s="46"/>
      <c r="FG28" s="46"/>
      <c r="FH28" s="46"/>
      <c r="FI28" s="46"/>
      <c r="FJ28" s="46"/>
      <c r="FK28" s="46"/>
      <c r="FL28" s="46"/>
      <c r="FM28" s="46"/>
      <c r="FN28" s="46"/>
      <c r="FO28" s="46"/>
      <c r="FP28" s="46"/>
      <c r="FQ28" s="46"/>
      <c r="FR28" s="46"/>
      <c r="FS28" s="46"/>
      <c r="FT28" s="46"/>
      <c r="FU28" s="46"/>
      <c r="FV28" s="46"/>
      <c r="FW28" s="46"/>
      <c r="FX28" s="46"/>
      <c r="FY28" s="46"/>
      <c r="FZ28" s="46"/>
      <c r="GA28" s="46"/>
      <c r="GB28" s="46"/>
      <c r="GC28" s="46"/>
      <c r="GD28" s="46"/>
      <c r="GE28" s="46"/>
      <c r="GF28" s="46"/>
      <c r="GG28" s="46"/>
      <c r="GH28" s="46"/>
      <c r="GI28" s="46"/>
      <c r="GJ28" s="46"/>
      <c r="GK28" s="46"/>
      <c r="GL28" s="46"/>
      <c r="GM28" s="46"/>
      <c r="GN28" s="46"/>
      <c r="GO28" s="46"/>
      <c r="GP28" s="46"/>
      <c r="GQ28" s="46"/>
      <c r="GR28" s="46"/>
      <c r="GS28" s="46"/>
      <c r="GT28" s="46"/>
      <c r="GU28" s="46"/>
      <c r="GV28" s="46"/>
      <c r="GW28" s="46"/>
      <c r="GX28" s="46"/>
      <c r="GY28" s="46"/>
      <c r="GZ28" s="46"/>
      <c r="HA28" s="46"/>
      <c r="HB28" s="46"/>
      <c r="HC28" s="46"/>
      <c r="HD28" s="46"/>
      <c r="HE28" s="46"/>
      <c r="HF28" s="46"/>
      <c r="HG28" s="46"/>
      <c r="HH28" s="46"/>
      <c r="HI28" s="46"/>
      <c r="HJ28" s="46"/>
      <c r="HK28" s="46"/>
      <c r="HL28" s="46"/>
      <c r="HM28" s="46"/>
      <c r="HN28" s="46"/>
      <c r="HO28" s="46"/>
      <c r="HP28" s="46"/>
      <c r="HQ28" s="46"/>
      <c r="HR28" s="46"/>
      <c r="HS28" s="46"/>
      <c r="HT28" s="46"/>
      <c r="HU28" s="46"/>
      <c r="HV28" s="46"/>
      <c r="HW28" s="46"/>
      <c r="HX28" s="46"/>
      <c r="HY28" s="46"/>
      <c r="HZ28" s="46"/>
      <c r="IA28" s="46"/>
      <c r="IB28" s="46"/>
      <c r="IC28" s="46"/>
      <c r="ID28" s="46"/>
      <c r="IE28" s="46"/>
      <c r="IF28" s="46"/>
      <c r="IG28" s="46"/>
      <c r="IH28" s="46"/>
      <c r="II28" s="46"/>
      <c r="IJ28" s="46"/>
      <c r="IK28" s="46"/>
      <c r="IL28" s="46"/>
      <c r="IM28" s="46"/>
      <c r="IN28" s="46"/>
      <c r="IO28" s="46"/>
      <c r="IP28" s="46"/>
      <c r="IQ28" s="46"/>
      <c r="IR28" s="46"/>
      <c r="IS28" s="46"/>
      <c r="IT28" s="46"/>
      <c r="IU28" s="46"/>
      <c r="IV28" s="46"/>
      <c r="IW28" s="46"/>
    </row>
    <row r="29" s="47" customFormat="true" ht="16.5" hidden="false" customHeight="true" outlineLevel="0" collapsed="false">
      <c r="A29" s="39" t="s">
        <v>80</v>
      </c>
      <c r="B29" s="40" t="s">
        <v>17</v>
      </c>
      <c r="C29" s="39" t="s">
        <v>81</v>
      </c>
      <c r="D29" s="41" t="s">
        <v>82</v>
      </c>
      <c r="E29" s="41" t="s">
        <v>83</v>
      </c>
      <c r="F29" s="39" t="s">
        <v>21</v>
      </c>
      <c r="G29" s="42" t="n">
        <v>3.6</v>
      </c>
      <c r="H29" s="43"/>
      <c r="I29" s="29" t="n">
        <f aca="false">ROUND(G29*H29,2)</f>
        <v>0</v>
      </c>
      <c r="J29" s="44"/>
      <c r="K29" s="44"/>
      <c r="L29" s="44"/>
      <c r="M29" s="44"/>
      <c r="N29" s="45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  <c r="BE29" s="46"/>
      <c r="BF29" s="46"/>
      <c r="BG29" s="46"/>
      <c r="BH29" s="46"/>
      <c r="BI29" s="46"/>
      <c r="BJ29" s="46"/>
      <c r="BK29" s="46"/>
      <c r="BL29" s="46"/>
      <c r="BM29" s="46"/>
      <c r="BN29" s="46"/>
      <c r="BO29" s="46"/>
      <c r="BP29" s="46"/>
      <c r="BQ29" s="46"/>
      <c r="BR29" s="46"/>
      <c r="BS29" s="46"/>
      <c r="BT29" s="46"/>
      <c r="BU29" s="46"/>
      <c r="BV29" s="46"/>
      <c r="BW29" s="46"/>
      <c r="BX29" s="46"/>
      <c r="BY29" s="46"/>
      <c r="BZ29" s="46"/>
      <c r="CA29" s="46"/>
      <c r="CB29" s="46"/>
      <c r="CC29" s="46"/>
      <c r="CD29" s="46"/>
      <c r="CE29" s="46"/>
      <c r="CF29" s="46"/>
      <c r="CG29" s="46"/>
      <c r="CH29" s="46"/>
      <c r="CI29" s="46"/>
      <c r="CJ29" s="46"/>
      <c r="CK29" s="46"/>
      <c r="CL29" s="46"/>
      <c r="CM29" s="46"/>
      <c r="CN29" s="46"/>
      <c r="CO29" s="46"/>
      <c r="CP29" s="46"/>
      <c r="CQ29" s="46"/>
      <c r="CR29" s="46"/>
      <c r="CS29" s="46"/>
      <c r="CT29" s="46"/>
      <c r="CU29" s="46"/>
      <c r="CV29" s="46"/>
      <c r="CW29" s="46"/>
      <c r="CX29" s="46"/>
      <c r="CY29" s="46"/>
      <c r="CZ29" s="46"/>
      <c r="DA29" s="46"/>
      <c r="DB29" s="46"/>
      <c r="DC29" s="46"/>
      <c r="DD29" s="46"/>
      <c r="DE29" s="46"/>
      <c r="DF29" s="46"/>
      <c r="DG29" s="46"/>
      <c r="DH29" s="46"/>
      <c r="DI29" s="46"/>
      <c r="DJ29" s="46"/>
      <c r="DK29" s="46"/>
      <c r="DL29" s="46"/>
      <c r="DM29" s="46"/>
      <c r="DN29" s="46"/>
      <c r="DO29" s="46"/>
      <c r="DP29" s="46"/>
      <c r="DQ29" s="46"/>
      <c r="DR29" s="46"/>
      <c r="DS29" s="46"/>
      <c r="DT29" s="46"/>
      <c r="DU29" s="46"/>
      <c r="DV29" s="46"/>
      <c r="DW29" s="46"/>
      <c r="DX29" s="46"/>
      <c r="DY29" s="46"/>
      <c r="DZ29" s="46"/>
      <c r="EA29" s="46"/>
      <c r="EB29" s="46"/>
      <c r="EC29" s="46"/>
      <c r="ED29" s="46"/>
      <c r="EE29" s="46"/>
      <c r="EF29" s="46"/>
      <c r="EG29" s="46"/>
      <c r="EH29" s="46"/>
      <c r="EI29" s="46"/>
      <c r="EJ29" s="46"/>
      <c r="EK29" s="46"/>
      <c r="EL29" s="46"/>
      <c r="EM29" s="46"/>
      <c r="EN29" s="46"/>
      <c r="EO29" s="46"/>
      <c r="EP29" s="46"/>
      <c r="EQ29" s="46"/>
      <c r="ER29" s="46"/>
      <c r="ES29" s="46"/>
      <c r="ET29" s="46"/>
      <c r="EU29" s="46"/>
      <c r="EV29" s="46"/>
      <c r="EW29" s="46"/>
      <c r="EX29" s="46"/>
      <c r="EY29" s="46"/>
      <c r="EZ29" s="46"/>
      <c r="FA29" s="46"/>
      <c r="FB29" s="46"/>
      <c r="FC29" s="46"/>
      <c r="FD29" s="46"/>
      <c r="FE29" s="46"/>
      <c r="FF29" s="46"/>
      <c r="FG29" s="46"/>
      <c r="FH29" s="46"/>
      <c r="FI29" s="46"/>
      <c r="FJ29" s="46"/>
      <c r="FK29" s="46"/>
      <c r="FL29" s="46"/>
      <c r="FM29" s="46"/>
      <c r="FN29" s="46"/>
      <c r="FO29" s="46"/>
      <c r="FP29" s="46"/>
      <c r="FQ29" s="46"/>
      <c r="FR29" s="46"/>
      <c r="FS29" s="46"/>
      <c r="FT29" s="46"/>
      <c r="FU29" s="46"/>
      <c r="FV29" s="46"/>
      <c r="FW29" s="46"/>
      <c r="FX29" s="46"/>
      <c r="FY29" s="46"/>
      <c r="FZ29" s="46"/>
      <c r="GA29" s="46"/>
      <c r="GB29" s="46"/>
      <c r="GC29" s="46"/>
      <c r="GD29" s="46"/>
      <c r="GE29" s="46"/>
      <c r="GF29" s="46"/>
      <c r="GG29" s="46"/>
      <c r="GH29" s="46"/>
      <c r="GI29" s="46"/>
      <c r="GJ29" s="46"/>
      <c r="GK29" s="46"/>
      <c r="GL29" s="46"/>
      <c r="GM29" s="46"/>
      <c r="GN29" s="46"/>
      <c r="GO29" s="46"/>
      <c r="GP29" s="46"/>
      <c r="GQ29" s="46"/>
      <c r="GR29" s="46"/>
      <c r="GS29" s="46"/>
      <c r="GT29" s="46"/>
      <c r="GU29" s="46"/>
      <c r="GV29" s="46"/>
      <c r="GW29" s="46"/>
      <c r="GX29" s="46"/>
      <c r="GY29" s="46"/>
      <c r="GZ29" s="46"/>
      <c r="HA29" s="46"/>
      <c r="HB29" s="46"/>
      <c r="HC29" s="46"/>
      <c r="HD29" s="46"/>
      <c r="HE29" s="46"/>
      <c r="HF29" s="46"/>
      <c r="HG29" s="46"/>
      <c r="HH29" s="46"/>
      <c r="HI29" s="46"/>
      <c r="HJ29" s="46"/>
      <c r="HK29" s="46"/>
      <c r="HL29" s="46"/>
      <c r="HM29" s="46"/>
      <c r="HN29" s="46"/>
      <c r="HO29" s="46"/>
      <c r="HP29" s="46"/>
      <c r="HQ29" s="46"/>
      <c r="HR29" s="46"/>
      <c r="HS29" s="46"/>
      <c r="HT29" s="46"/>
      <c r="HU29" s="46"/>
      <c r="HV29" s="46"/>
      <c r="HW29" s="46"/>
      <c r="HX29" s="46"/>
      <c r="HY29" s="46"/>
      <c r="HZ29" s="46"/>
      <c r="IA29" s="46"/>
      <c r="IB29" s="46"/>
      <c r="IC29" s="46"/>
      <c r="ID29" s="46"/>
      <c r="IE29" s="46"/>
      <c r="IF29" s="46"/>
      <c r="IG29" s="46"/>
      <c r="IH29" s="46"/>
      <c r="II29" s="46"/>
      <c r="IJ29" s="46"/>
      <c r="IK29" s="46"/>
      <c r="IL29" s="46"/>
      <c r="IM29" s="46"/>
      <c r="IN29" s="46"/>
      <c r="IO29" s="46"/>
      <c r="IP29" s="46"/>
      <c r="IQ29" s="46"/>
      <c r="IR29" s="46"/>
      <c r="IS29" s="46"/>
      <c r="IT29" s="46"/>
      <c r="IU29" s="46"/>
      <c r="IV29" s="46"/>
      <c r="IW29" s="46"/>
    </row>
    <row r="30" s="47" customFormat="true" ht="14.65" hidden="false" customHeight="false" outlineLevel="0" collapsed="false">
      <c r="A30" s="39" t="s">
        <v>84</v>
      </c>
      <c r="B30" s="40" t="s">
        <v>17</v>
      </c>
      <c r="C30" s="39" t="s">
        <v>55</v>
      </c>
      <c r="D30" s="41" t="s">
        <v>85</v>
      </c>
      <c r="E30" s="41" t="s">
        <v>57</v>
      </c>
      <c r="F30" s="39" t="s">
        <v>58</v>
      </c>
      <c r="G30" s="42" t="n">
        <v>54</v>
      </c>
      <c r="H30" s="43"/>
      <c r="I30" s="29" t="n">
        <f aca="false">ROUND(G30*H30,2)</f>
        <v>0</v>
      </c>
      <c r="J30" s="44"/>
      <c r="K30" s="44"/>
      <c r="L30" s="44"/>
      <c r="M30" s="44"/>
      <c r="N30" s="45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6"/>
      <c r="BB30" s="46"/>
      <c r="BC30" s="46"/>
      <c r="BD30" s="46"/>
      <c r="BE30" s="46"/>
      <c r="BF30" s="46"/>
      <c r="BG30" s="46"/>
      <c r="BH30" s="46"/>
      <c r="BI30" s="46"/>
      <c r="BJ30" s="46"/>
      <c r="BK30" s="46"/>
      <c r="BL30" s="46"/>
      <c r="BM30" s="46"/>
      <c r="BN30" s="46"/>
      <c r="BO30" s="46"/>
      <c r="BP30" s="46"/>
      <c r="BQ30" s="46"/>
      <c r="BR30" s="46"/>
      <c r="BS30" s="46"/>
      <c r="BT30" s="46"/>
      <c r="BU30" s="46"/>
      <c r="BV30" s="46"/>
      <c r="BW30" s="46"/>
      <c r="BX30" s="46"/>
      <c r="BY30" s="46"/>
      <c r="BZ30" s="46"/>
      <c r="CA30" s="46"/>
      <c r="CB30" s="46"/>
      <c r="CC30" s="46"/>
      <c r="CD30" s="46"/>
      <c r="CE30" s="46"/>
      <c r="CF30" s="46"/>
      <c r="CG30" s="46"/>
      <c r="CH30" s="46"/>
      <c r="CI30" s="46"/>
      <c r="CJ30" s="46"/>
      <c r="CK30" s="46"/>
      <c r="CL30" s="46"/>
      <c r="CM30" s="46"/>
      <c r="CN30" s="46"/>
      <c r="CO30" s="46"/>
      <c r="CP30" s="46"/>
      <c r="CQ30" s="46"/>
      <c r="CR30" s="46"/>
      <c r="CS30" s="46"/>
      <c r="CT30" s="46"/>
      <c r="CU30" s="46"/>
      <c r="CV30" s="46"/>
      <c r="CW30" s="46"/>
      <c r="CX30" s="46"/>
      <c r="CY30" s="46"/>
      <c r="CZ30" s="46"/>
      <c r="DA30" s="46"/>
      <c r="DB30" s="46"/>
      <c r="DC30" s="46"/>
      <c r="DD30" s="46"/>
      <c r="DE30" s="46"/>
      <c r="DF30" s="46"/>
      <c r="DG30" s="46"/>
      <c r="DH30" s="46"/>
      <c r="DI30" s="46"/>
      <c r="DJ30" s="46"/>
      <c r="DK30" s="46"/>
      <c r="DL30" s="46"/>
      <c r="DM30" s="46"/>
      <c r="DN30" s="46"/>
      <c r="DO30" s="46"/>
      <c r="DP30" s="46"/>
      <c r="DQ30" s="46"/>
      <c r="DR30" s="46"/>
      <c r="DS30" s="46"/>
      <c r="DT30" s="46"/>
      <c r="DU30" s="46"/>
      <c r="DV30" s="46"/>
      <c r="DW30" s="46"/>
      <c r="DX30" s="46"/>
      <c r="DY30" s="46"/>
      <c r="DZ30" s="46"/>
      <c r="EA30" s="46"/>
      <c r="EB30" s="46"/>
      <c r="EC30" s="46"/>
      <c r="ED30" s="46"/>
      <c r="EE30" s="46"/>
      <c r="EF30" s="46"/>
      <c r="EG30" s="46"/>
      <c r="EH30" s="46"/>
      <c r="EI30" s="46"/>
      <c r="EJ30" s="46"/>
      <c r="EK30" s="46"/>
      <c r="EL30" s="46"/>
      <c r="EM30" s="46"/>
      <c r="EN30" s="46"/>
      <c r="EO30" s="46"/>
      <c r="EP30" s="46"/>
      <c r="EQ30" s="46"/>
      <c r="ER30" s="46"/>
      <c r="ES30" s="46"/>
      <c r="ET30" s="46"/>
      <c r="EU30" s="46"/>
      <c r="EV30" s="46"/>
      <c r="EW30" s="46"/>
      <c r="EX30" s="46"/>
      <c r="EY30" s="46"/>
      <c r="EZ30" s="46"/>
      <c r="FA30" s="46"/>
      <c r="FB30" s="46"/>
      <c r="FC30" s="46"/>
      <c r="FD30" s="46"/>
      <c r="FE30" s="46"/>
      <c r="FF30" s="46"/>
      <c r="FG30" s="46"/>
      <c r="FH30" s="46"/>
      <c r="FI30" s="46"/>
      <c r="FJ30" s="46"/>
      <c r="FK30" s="46"/>
      <c r="FL30" s="46"/>
      <c r="FM30" s="46"/>
      <c r="FN30" s="46"/>
      <c r="FO30" s="46"/>
      <c r="FP30" s="46"/>
      <c r="FQ30" s="46"/>
      <c r="FR30" s="46"/>
      <c r="FS30" s="46"/>
      <c r="FT30" s="46"/>
      <c r="FU30" s="46"/>
      <c r="FV30" s="46"/>
      <c r="FW30" s="46"/>
      <c r="FX30" s="46"/>
      <c r="FY30" s="46"/>
      <c r="FZ30" s="46"/>
      <c r="GA30" s="46"/>
      <c r="GB30" s="46"/>
      <c r="GC30" s="46"/>
      <c r="GD30" s="46"/>
      <c r="GE30" s="46"/>
      <c r="GF30" s="46"/>
      <c r="GG30" s="46"/>
      <c r="GH30" s="46"/>
      <c r="GI30" s="46"/>
      <c r="GJ30" s="46"/>
      <c r="GK30" s="46"/>
      <c r="GL30" s="46"/>
      <c r="GM30" s="46"/>
      <c r="GN30" s="46"/>
      <c r="GO30" s="46"/>
      <c r="GP30" s="46"/>
      <c r="GQ30" s="46"/>
      <c r="GR30" s="46"/>
      <c r="GS30" s="46"/>
      <c r="GT30" s="46"/>
      <c r="GU30" s="46"/>
      <c r="GV30" s="46"/>
      <c r="GW30" s="46"/>
      <c r="GX30" s="46"/>
      <c r="GY30" s="46"/>
      <c r="GZ30" s="46"/>
      <c r="HA30" s="46"/>
      <c r="HB30" s="46"/>
      <c r="HC30" s="46"/>
      <c r="HD30" s="46"/>
      <c r="HE30" s="46"/>
      <c r="HF30" s="46"/>
      <c r="HG30" s="46"/>
      <c r="HH30" s="46"/>
      <c r="HI30" s="46"/>
      <c r="HJ30" s="46"/>
      <c r="HK30" s="46"/>
      <c r="HL30" s="46"/>
      <c r="HM30" s="46"/>
      <c r="HN30" s="46"/>
      <c r="HO30" s="46"/>
      <c r="HP30" s="46"/>
      <c r="HQ30" s="46"/>
      <c r="HR30" s="46"/>
      <c r="HS30" s="46"/>
      <c r="HT30" s="46"/>
      <c r="HU30" s="46"/>
      <c r="HV30" s="46"/>
      <c r="HW30" s="46"/>
      <c r="HX30" s="46"/>
      <c r="HY30" s="46"/>
      <c r="HZ30" s="46"/>
      <c r="IA30" s="46"/>
      <c r="IB30" s="46"/>
      <c r="IC30" s="46"/>
      <c r="ID30" s="46"/>
      <c r="IE30" s="46"/>
      <c r="IF30" s="46"/>
      <c r="IG30" s="46"/>
      <c r="IH30" s="46"/>
      <c r="II30" s="46"/>
      <c r="IJ30" s="46"/>
      <c r="IK30" s="46"/>
      <c r="IL30" s="46"/>
      <c r="IM30" s="46"/>
      <c r="IN30" s="46"/>
      <c r="IO30" s="46"/>
      <c r="IP30" s="46"/>
      <c r="IQ30" s="46"/>
      <c r="IR30" s="46"/>
      <c r="IS30" s="46"/>
      <c r="IT30" s="46"/>
      <c r="IU30" s="46"/>
      <c r="IV30" s="46"/>
      <c r="IW30" s="46"/>
    </row>
    <row r="31" s="47" customFormat="true" ht="14.65" hidden="false" customHeight="false" outlineLevel="0" collapsed="false">
      <c r="A31" s="39" t="s">
        <v>86</v>
      </c>
      <c r="B31" s="40" t="s">
        <v>17</v>
      </c>
      <c r="C31" s="39" t="s">
        <v>87</v>
      </c>
      <c r="D31" s="41" t="s">
        <v>88</v>
      </c>
      <c r="E31" s="41" t="s">
        <v>89</v>
      </c>
      <c r="F31" s="39" t="s">
        <v>21</v>
      </c>
      <c r="G31" s="42" t="n">
        <v>51.25</v>
      </c>
      <c r="H31" s="43"/>
      <c r="I31" s="29" t="n">
        <f aca="false">ROUND(G31*H31,2)</f>
        <v>0</v>
      </c>
      <c r="J31" s="44"/>
      <c r="K31" s="44"/>
      <c r="L31" s="44"/>
      <c r="M31" s="44"/>
      <c r="N31" s="45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BY31" s="46"/>
      <c r="BZ31" s="46"/>
      <c r="CA31" s="46"/>
      <c r="CB31" s="46"/>
      <c r="CC31" s="46"/>
      <c r="CD31" s="46"/>
      <c r="CE31" s="46"/>
      <c r="CF31" s="46"/>
      <c r="CG31" s="46"/>
      <c r="CH31" s="46"/>
      <c r="CI31" s="46"/>
      <c r="CJ31" s="46"/>
      <c r="CK31" s="46"/>
      <c r="CL31" s="46"/>
      <c r="CM31" s="46"/>
      <c r="CN31" s="46"/>
      <c r="CO31" s="46"/>
      <c r="CP31" s="46"/>
      <c r="CQ31" s="46"/>
      <c r="CR31" s="46"/>
      <c r="CS31" s="46"/>
      <c r="CT31" s="46"/>
      <c r="CU31" s="46"/>
      <c r="CV31" s="46"/>
      <c r="CW31" s="46"/>
      <c r="CX31" s="46"/>
      <c r="CY31" s="46"/>
      <c r="CZ31" s="46"/>
      <c r="DA31" s="46"/>
      <c r="DB31" s="46"/>
      <c r="DC31" s="46"/>
      <c r="DD31" s="46"/>
      <c r="DE31" s="46"/>
      <c r="DF31" s="46"/>
      <c r="DG31" s="46"/>
      <c r="DH31" s="46"/>
      <c r="DI31" s="46"/>
      <c r="DJ31" s="46"/>
      <c r="DK31" s="46"/>
      <c r="DL31" s="46"/>
      <c r="DM31" s="46"/>
      <c r="DN31" s="46"/>
      <c r="DO31" s="46"/>
      <c r="DP31" s="46"/>
      <c r="DQ31" s="46"/>
      <c r="DR31" s="46"/>
      <c r="DS31" s="46"/>
      <c r="DT31" s="46"/>
      <c r="DU31" s="46"/>
      <c r="DV31" s="46"/>
      <c r="DW31" s="46"/>
      <c r="DX31" s="46"/>
      <c r="DY31" s="46"/>
      <c r="DZ31" s="46"/>
      <c r="EA31" s="46"/>
      <c r="EB31" s="46"/>
      <c r="EC31" s="46"/>
      <c r="ED31" s="46"/>
      <c r="EE31" s="46"/>
      <c r="EF31" s="46"/>
      <c r="EG31" s="46"/>
      <c r="EH31" s="46"/>
      <c r="EI31" s="46"/>
      <c r="EJ31" s="46"/>
      <c r="EK31" s="46"/>
      <c r="EL31" s="46"/>
      <c r="EM31" s="46"/>
      <c r="EN31" s="46"/>
      <c r="EO31" s="46"/>
      <c r="EP31" s="46"/>
      <c r="EQ31" s="46"/>
      <c r="ER31" s="46"/>
      <c r="ES31" s="46"/>
      <c r="ET31" s="46"/>
      <c r="EU31" s="46"/>
      <c r="EV31" s="46"/>
      <c r="EW31" s="46"/>
      <c r="EX31" s="46"/>
      <c r="EY31" s="46"/>
      <c r="EZ31" s="46"/>
      <c r="FA31" s="46"/>
      <c r="FB31" s="46"/>
      <c r="FC31" s="46"/>
      <c r="FD31" s="46"/>
      <c r="FE31" s="46"/>
      <c r="FF31" s="46"/>
      <c r="FG31" s="46"/>
      <c r="FH31" s="46"/>
      <c r="FI31" s="46"/>
      <c r="FJ31" s="46"/>
      <c r="FK31" s="46"/>
      <c r="FL31" s="46"/>
      <c r="FM31" s="46"/>
      <c r="FN31" s="46"/>
      <c r="FO31" s="46"/>
      <c r="FP31" s="46"/>
      <c r="FQ31" s="46"/>
      <c r="FR31" s="46"/>
      <c r="FS31" s="46"/>
      <c r="FT31" s="46"/>
      <c r="FU31" s="46"/>
      <c r="FV31" s="46"/>
      <c r="FW31" s="46"/>
      <c r="FX31" s="46"/>
      <c r="FY31" s="46"/>
      <c r="FZ31" s="46"/>
      <c r="GA31" s="46"/>
      <c r="GB31" s="46"/>
      <c r="GC31" s="46"/>
      <c r="GD31" s="46"/>
      <c r="GE31" s="46"/>
      <c r="GF31" s="46"/>
      <c r="GG31" s="46"/>
      <c r="GH31" s="46"/>
      <c r="GI31" s="46"/>
      <c r="GJ31" s="46"/>
      <c r="GK31" s="46"/>
      <c r="GL31" s="46"/>
      <c r="GM31" s="46"/>
      <c r="GN31" s="46"/>
      <c r="GO31" s="46"/>
      <c r="GP31" s="46"/>
      <c r="GQ31" s="46"/>
      <c r="GR31" s="46"/>
      <c r="GS31" s="46"/>
      <c r="GT31" s="46"/>
      <c r="GU31" s="46"/>
      <c r="GV31" s="46"/>
      <c r="GW31" s="46"/>
      <c r="GX31" s="46"/>
      <c r="GY31" s="46"/>
      <c r="GZ31" s="46"/>
      <c r="HA31" s="46"/>
      <c r="HB31" s="46"/>
      <c r="HC31" s="46"/>
      <c r="HD31" s="46"/>
      <c r="HE31" s="46"/>
      <c r="HF31" s="46"/>
      <c r="HG31" s="46"/>
      <c r="HH31" s="46"/>
      <c r="HI31" s="46"/>
      <c r="HJ31" s="46"/>
      <c r="HK31" s="46"/>
      <c r="HL31" s="46"/>
      <c r="HM31" s="46"/>
      <c r="HN31" s="46"/>
      <c r="HO31" s="46"/>
      <c r="HP31" s="46"/>
      <c r="HQ31" s="46"/>
      <c r="HR31" s="46"/>
      <c r="HS31" s="46"/>
      <c r="HT31" s="46"/>
      <c r="HU31" s="46"/>
      <c r="HV31" s="46"/>
      <c r="HW31" s="46"/>
      <c r="HX31" s="46"/>
      <c r="HY31" s="46"/>
      <c r="HZ31" s="46"/>
      <c r="IA31" s="46"/>
      <c r="IB31" s="46"/>
      <c r="IC31" s="46"/>
      <c r="ID31" s="46"/>
      <c r="IE31" s="46"/>
      <c r="IF31" s="46"/>
      <c r="IG31" s="46"/>
      <c r="IH31" s="46"/>
      <c r="II31" s="46"/>
      <c r="IJ31" s="46"/>
      <c r="IK31" s="46"/>
      <c r="IL31" s="46"/>
      <c r="IM31" s="46"/>
      <c r="IN31" s="46"/>
      <c r="IO31" s="46"/>
      <c r="IP31" s="46"/>
      <c r="IQ31" s="46"/>
      <c r="IR31" s="46"/>
      <c r="IS31" s="46"/>
      <c r="IT31" s="46"/>
      <c r="IU31" s="46"/>
      <c r="IV31" s="46"/>
      <c r="IW31" s="46"/>
    </row>
    <row r="32" s="47" customFormat="true" ht="25.35" hidden="false" customHeight="false" outlineLevel="0" collapsed="false">
      <c r="A32" s="39" t="s">
        <v>90</v>
      </c>
      <c r="B32" s="40" t="s">
        <v>17</v>
      </c>
      <c r="C32" s="39" t="s">
        <v>91</v>
      </c>
      <c r="D32" s="41" t="s">
        <v>92</v>
      </c>
      <c r="E32" s="41"/>
      <c r="F32" s="39" t="s">
        <v>21</v>
      </c>
      <c r="G32" s="42" t="n">
        <v>6.25</v>
      </c>
      <c r="H32" s="43"/>
      <c r="I32" s="29" t="n">
        <f aca="false">ROUND(G32*H32,2)</f>
        <v>0</v>
      </c>
      <c r="J32" s="44"/>
      <c r="K32" s="44"/>
      <c r="L32" s="44"/>
      <c r="M32" s="44"/>
      <c r="N32" s="45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46"/>
      <c r="BL32" s="46"/>
      <c r="BM32" s="46"/>
      <c r="BN32" s="46"/>
      <c r="BO32" s="46"/>
      <c r="BP32" s="46"/>
      <c r="BQ32" s="46"/>
      <c r="BR32" s="46"/>
      <c r="BS32" s="46"/>
      <c r="BT32" s="46"/>
      <c r="BU32" s="46"/>
      <c r="BV32" s="46"/>
      <c r="BW32" s="46"/>
      <c r="BX32" s="46"/>
      <c r="BY32" s="46"/>
      <c r="BZ32" s="46"/>
      <c r="CA32" s="46"/>
      <c r="CB32" s="46"/>
      <c r="CC32" s="46"/>
      <c r="CD32" s="46"/>
      <c r="CE32" s="46"/>
      <c r="CF32" s="46"/>
      <c r="CG32" s="46"/>
      <c r="CH32" s="46"/>
      <c r="CI32" s="46"/>
      <c r="CJ32" s="46"/>
      <c r="CK32" s="46"/>
      <c r="CL32" s="46"/>
      <c r="CM32" s="46"/>
      <c r="CN32" s="46"/>
      <c r="CO32" s="46"/>
      <c r="CP32" s="46"/>
      <c r="CQ32" s="46"/>
      <c r="CR32" s="46"/>
      <c r="CS32" s="46"/>
      <c r="CT32" s="46"/>
      <c r="CU32" s="46"/>
      <c r="CV32" s="46"/>
      <c r="CW32" s="46"/>
      <c r="CX32" s="46"/>
      <c r="CY32" s="46"/>
      <c r="CZ32" s="46"/>
      <c r="DA32" s="46"/>
      <c r="DB32" s="46"/>
      <c r="DC32" s="46"/>
      <c r="DD32" s="46"/>
      <c r="DE32" s="46"/>
      <c r="DF32" s="46"/>
      <c r="DG32" s="46"/>
      <c r="DH32" s="46"/>
      <c r="DI32" s="46"/>
      <c r="DJ32" s="46"/>
      <c r="DK32" s="46"/>
      <c r="DL32" s="46"/>
      <c r="DM32" s="46"/>
      <c r="DN32" s="46"/>
      <c r="DO32" s="46"/>
      <c r="DP32" s="46"/>
      <c r="DQ32" s="46"/>
      <c r="DR32" s="46"/>
      <c r="DS32" s="46"/>
      <c r="DT32" s="46"/>
      <c r="DU32" s="46"/>
      <c r="DV32" s="46"/>
      <c r="DW32" s="46"/>
      <c r="DX32" s="46"/>
      <c r="DY32" s="46"/>
      <c r="DZ32" s="46"/>
      <c r="EA32" s="46"/>
      <c r="EB32" s="46"/>
      <c r="EC32" s="46"/>
      <c r="ED32" s="46"/>
      <c r="EE32" s="46"/>
      <c r="EF32" s="46"/>
      <c r="EG32" s="46"/>
      <c r="EH32" s="46"/>
      <c r="EI32" s="46"/>
      <c r="EJ32" s="46"/>
      <c r="EK32" s="46"/>
      <c r="EL32" s="46"/>
      <c r="EM32" s="46"/>
      <c r="EN32" s="46"/>
      <c r="EO32" s="46"/>
      <c r="EP32" s="46"/>
      <c r="EQ32" s="46"/>
      <c r="ER32" s="46"/>
      <c r="ES32" s="46"/>
      <c r="ET32" s="46"/>
      <c r="EU32" s="46"/>
      <c r="EV32" s="46"/>
      <c r="EW32" s="46"/>
      <c r="EX32" s="46"/>
      <c r="EY32" s="46"/>
      <c r="EZ32" s="46"/>
      <c r="FA32" s="46"/>
      <c r="FB32" s="46"/>
      <c r="FC32" s="46"/>
      <c r="FD32" s="46"/>
      <c r="FE32" s="46"/>
      <c r="FF32" s="46"/>
      <c r="FG32" s="46"/>
      <c r="FH32" s="46"/>
      <c r="FI32" s="46"/>
      <c r="FJ32" s="46"/>
      <c r="FK32" s="46"/>
      <c r="FL32" s="46"/>
      <c r="FM32" s="46"/>
      <c r="FN32" s="46"/>
      <c r="FO32" s="46"/>
      <c r="FP32" s="46"/>
      <c r="FQ32" s="46"/>
      <c r="FR32" s="46"/>
      <c r="FS32" s="46"/>
      <c r="FT32" s="46"/>
      <c r="FU32" s="46"/>
      <c r="FV32" s="46"/>
      <c r="FW32" s="46"/>
      <c r="FX32" s="46"/>
      <c r="FY32" s="46"/>
      <c r="FZ32" s="46"/>
      <c r="GA32" s="46"/>
      <c r="GB32" s="46"/>
      <c r="GC32" s="46"/>
      <c r="GD32" s="46"/>
      <c r="GE32" s="46"/>
      <c r="GF32" s="46"/>
      <c r="GG32" s="46"/>
      <c r="GH32" s="46"/>
      <c r="GI32" s="46"/>
      <c r="GJ32" s="46"/>
      <c r="GK32" s="46"/>
      <c r="GL32" s="46"/>
      <c r="GM32" s="46"/>
      <c r="GN32" s="46"/>
      <c r="GO32" s="46"/>
      <c r="GP32" s="46"/>
      <c r="GQ32" s="46"/>
      <c r="GR32" s="46"/>
      <c r="GS32" s="46"/>
      <c r="GT32" s="46"/>
      <c r="GU32" s="46"/>
      <c r="GV32" s="46"/>
      <c r="GW32" s="46"/>
      <c r="GX32" s="46"/>
      <c r="GY32" s="46"/>
      <c r="GZ32" s="46"/>
      <c r="HA32" s="46"/>
      <c r="HB32" s="46"/>
      <c r="HC32" s="46"/>
      <c r="HD32" s="46"/>
      <c r="HE32" s="46"/>
      <c r="HF32" s="46"/>
      <c r="HG32" s="46"/>
      <c r="HH32" s="46"/>
      <c r="HI32" s="46"/>
      <c r="HJ32" s="46"/>
      <c r="HK32" s="46"/>
      <c r="HL32" s="46"/>
      <c r="HM32" s="46"/>
      <c r="HN32" s="46"/>
      <c r="HO32" s="46"/>
      <c r="HP32" s="46"/>
      <c r="HQ32" s="46"/>
      <c r="HR32" s="46"/>
      <c r="HS32" s="46"/>
      <c r="HT32" s="46"/>
      <c r="HU32" s="46"/>
      <c r="HV32" s="46"/>
      <c r="HW32" s="46"/>
      <c r="HX32" s="46"/>
      <c r="HY32" s="46"/>
      <c r="HZ32" s="46"/>
      <c r="IA32" s="46"/>
      <c r="IB32" s="46"/>
      <c r="IC32" s="46"/>
      <c r="ID32" s="46"/>
      <c r="IE32" s="46"/>
      <c r="IF32" s="46"/>
      <c r="IG32" s="46"/>
      <c r="IH32" s="46"/>
      <c r="II32" s="46"/>
      <c r="IJ32" s="46"/>
      <c r="IK32" s="46"/>
      <c r="IL32" s="46"/>
      <c r="IM32" s="46"/>
      <c r="IN32" s="46"/>
      <c r="IO32" s="46"/>
      <c r="IP32" s="46"/>
      <c r="IQ32" s="46"/>
      <c r="IR32" s="46"/>
      <c r="IS32" s="46"/>
      <c r="IT32" s="46"/>
      <c r="IU32" s="46"/>
      <c r="IV32" s="46"/>
      <c r="IW32" s="46"/>
    </row>
    <row r="33" s="47" customFormat="true" ht="14.65" hidden="false" customHeight="false" outlineLevel="0" collapsed="false">
      <c r="A33" s="39" t="s">
        <v>93</v>
      </c>
      <c r="B33" s="40" t="s">
        <v>17</v>
      </c>
      <c r="C33" s="39" t="s">
        <v>94</v>
      </c>
      <c r="D33" s="41" t="s">
        <v>95</v>
      </c>
      <c r="E33" s="41" t="s">
        <v>96</v>
      </c>
      <c r="F33" s="39" t="s">
        <v>21</v>
      </c>
      <c r="G33" s="42" t="n">
        <v>6</v>
      </c>
      <c r="H33" s="43"/>
      <c r="I33" s="29" t="n">
        <f aca="false">ROUND(G33*H33,2)</f>
        <v>0</v>
      </c>
      <c r="J33" s="44"/>
      <c r="K33" s="44"/>
      <c r="L33" s="44"/>
      <c r="M33" s="44"/>
      <c r="N33" s="45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46"/>
      <c r="AR33" s="46"/>
      <c r="AS33" s="46"/>
      <c r="AT33" s="46"/>
      <c r="AU33" s="46"/>
      <c r="AV33" s="46"/>
      <c r="AW33" s="46"/>
      <c r="AX33" s="46"/>
      <c r="AY33" s="46"/>
      <c r="AZ33" s="46"/>
      <c r="BA33" s="46"/>
      <c r="BB33" s="46"/>
      <c r="BC33" s="46"/>
      <c r="BD33" s="46"/>
      <c r="BE33" s="46"/>
      <c r="BF33" s="46"/>
      <c r="BG33" s="46"/>
      <c r="BH33" s="46"/>
      <c r="BI33" s="46"/>
      <c r="BJ33" s="46"/>
      <c r="BK33" s="46"/>
      <c r="BL33" s="46"/>
      <c r="BM33" s="46"/>
      <c r="BN33" s="46"/>
      <c r="BO33" s="46"/>
      <c r="BP33" s="46"/>
      <c r="BQ33" s="46"/>
      <c r="BR33" s="46"/>
      <c r="BS33" s="46"/>
      <c r="BT33" s="46"/>
      <c r="BU33" s="46"/>
      <c r="BV33" s="46"/>
      <c r="BW33" s="46"/>
      <c r="BX33" s="46"/>
      <c r="BY33" s="46"/>
      <c r="BZ33" s="46"/>
      <c r="CA33" s="46"/>
      <c r="CB33" s="46"/>
      <c r="CC33" s="46"/>
      <c r="CD33" s="46"/>
      <c r="CE33" s="46"/>
      <c r="CF33" s="46"/>
      <c r="CG33" s="46"/>
      <c r="CH33" s="46"/>
      <c r="CI33" s="46"/>
      <c r="CJ33" s="46"/>
      <c r="CK33" s="46"/>
      <c r="CL33" s="46"/>
      <c r="CM33" s="46"/>
      <c r="CN33" s="46"/>
      <c r="CO33" s="46"/>
      <c r="CP33" s="46"/>
      <c r="CQ33" s="46"/>
      <c r="CR33" s="46"/>
      <c r="CS33" s="46"/>
      <c r="CT33" s="46"/>
      <c r="CU33" s="46"/>
      <c r="CV33" s="46"/>
      <c r="CW33" s="46"/>
      <c r="CX33" s="46"/>
      <c r="CY33" s="46"/>
      <c r="CZ33" s="46"/>
      <c r="DA33" s="46"/>
      <c r="DB33" s="46"/>
      <c r="DC33" s="46"/>
      <c r="DD33" s="46"/>
      <c r="DE33" s="46"/>
      <c r="DF33" s="46"/>
      <c r="DG33" s="46"/>
      <c r="DH33" s="46"/>
      <c r="DI33" s="46"/>
      <c r="DJ33" s="46"/>
      <c r="DK33" s="46"/>
      <c r="DL33" s="46"/>
      <c r="DM33" s="46"/>
      <c r="DN33" s="46"/>
      <c r="DO33" s="46"/>
      <c r="DP33" s="46"/>
      <c r="DQ33" s="46"/>
      <c r="DR33" s="46"/>
      <c r="DS33" s="46"/>
      <c r="DT33" s="46"/>
      <c r="DU33" s="46"/>
      <c r="DV33" s="46"/>
      <c r="DW33" s="46"/>
      <c r="DX33" s="46"/>
      <c r="DY33" s="46"/>
      <c r="DZ33" s="46"/>
      <c r="EA33" s="46"/>
      <c r="EB33" s="46"/>
      <c r="EC33" s="46"/>
      <c r="ED33" s="46"/>
      <c r="EE33" s="46"/>
      <c r="EF33" s="46"/>
      <c r="EG33" s="46"/>
      <c r="EH33" s="46"/>
      <c r="EI33" s="46"/>
      <c r="EJ33" s="46"/>
      <c r="EK33" s="46"/>
      <c r="EL33" s="46"/>
      <c r="EM33" s="46"/>
      <c r="EN33" s="46"/>
      <c r="EO33" s="46"/>
      <c r="EP33" s="46"/>
      <c r="EQ33" s="46"/>
      <c r="ER33" s="46"/>
      <c r="ES33" s="46"/>
      <c r="ET33" s="46"/>
      <c r="EU33" s="46"/>
      <c r="EV33" s="46"/>
      <c r="EW33" s="46"/>
      <c r="EX33" s="46"/>
      <c r="EY33" s="46"/>
      <c r="EZ33" s="46"/>
      <c r="FA33" s="46"/>
      <c r="FB33" s="46"/>
      <c r="FC33" s="46"/>
      <c r="FD33" s="46"/>
      <c r="FE33" s="46"/>
      <c r="FF33" s="46"/>
      <c r="FG33" s="46"/>
      <c r="FH33" s="46"/>
      <c r="FI33" s="46"/>
      <c r="FJ33" s="46"/>
      <c r="FK33" s="46"/>
      <c r="FL33" s="46"/>
      <c r="FM33" s="46"/>
      <c r="FN33" s="46"/>
      <c r="FO33" s="46"/>
      <c r="FP33" s="46"/>
      <c r="FQ33" s="46"/>
      <c r="FR33" s="46"/>
      <c r="FS33" s="46"/>
      <c r="FT33" s="46"/>
      <c r="FU33" s="46"/>
      <c r="FV33" s="46"/>
      <c r="FW33" s="46"/>
      <c r="FX33" s="46"/>
      <c r="FY33" s="46"/>
      <c r="FZ33" s="46"/>
      <c r="GA33" s="46"/>
      <c r="GB33" s="46"/>
      <c r="GC33" s="46"/>
      <c r="GD33" s="46"/>
      <c r="GE33" s="46"/>
      <c r="GF33" s="46"/>
      <c r="GG33" s="46"/>
      <c r="GH33" s="46"/>
      <c r="GI33" s="46"/>
      <c r="GJ33" s="46"/>
      <c r="GK33" s="46"/>
      <c r="GL33" s="46"/>
      <c r="GM33" s="46"/>
      <c r="GN33" s="46"/>
      <c r="GO33" s="46"/>
      <c r="GP33" s="46"/>
      <c r="GQ33" s="46"/>
      <c r="GR33" s="46"/>
      <c r="GS33" s="46"/>
      <c r="GT33" s="46"/>
      <c r="GU33" s="46"/>
      <c r="GV33" s="46"/>
      <c r="GW33" s="46"/>
      <c r="GX33" s="46"/>
      <c r="GY33" s="46"/>
      <c r="GZ33" s="46"/>
      <c r="HA33" s="46"/>
      <c r="HB33" s="46"/>
      <c r="HC33" s="46"/>
      <c r="HD33" s="46"/>
      <c r="HE33" s="46"/>
      <c r="HF33" s="46"/>
      <c r="HG33" s="46"/>
      <c r="HH33" s="46"/>
      <c r="HI33" s="46"/>
      <c r="HJ33" s="46"/>
      <c r="HK33" s="46"/>
      <c r="HL33" s="46"/>
      <c r="HM33" s="46"/>
      <c r="HN33" s="46"/>
      <c r="HO33" s="46"/>
      <c r="HP33" s="46"/>
      <c r="HQ33" s="46"/>
      <c r="HR33" s="46"/>
      <c r="HS33" s="46"/>
      <c r="HT33" s="46"/>
      <c r="HU33" s="46"/>
      <c r="HV33" s="46"/>
      <c r="HW33" s="46"/>
      <c r="HX33" s="46"/>
      <c r="HY33" s="46"/>
      <c r="HZ33" s="46"/>
      <c r="IA33" s="46"/>
      <c r="IB33" s="46"/>
      <c r="IC33" s="46"/>
      <c r="ID33" s="46"/>
      <c r="IE33" s="46"/>
      <c r="IF33" s="46"/>
      <c r="IG33" s="46"/>
      <c r="IH33" s="46"/>
      <c r="II33" s="46"/>
      <c r="IJ33" s="46"/>
      <c r="IK33" s="46"/>
      <c r="IL33" s="46"/>
      <c r="IM33" s="46"/>
      <c r="IN33" s="46"/>
      <c r="IO33" s="46"/>
      <c r="IP33" s="46"/>
      <c r="IQ33" s="46"/>
      <c r="IR33" s="46"/>
      <c r="IS33" s="46"/>
      <c r="IT33" s="46"/>
      <c r="IU33" s="46"/>
      <c r="IV33" s="46"/>
      <c r="IW33" s="46"/>
    </row>
    <row r="34" s="47" customFormat="true" ht="14.65" hidden="false" customHeight="false" outlineLevel="0" collapsed="false">
      <c r="A34" s="39" t="s">
        <v>97</v>
      </c>
      <c r="B34" s="40" t="s">
        <v>17</v>
      </c>
      <c r="C34" s="39" t="s">
        <v>94</v>
      </c>
      <c r="D34" s="41" t="s">
        <v>98</v>
      </c>
      <c r="E34" s="41" t="s">
        <v>99</v>
      </c>
      <c r="F34" s="39" t="s">
        <v>21</v>
      </c>
      <c r="G34" s="42" t="n">
        <v>67.25</v>
      </c>
      <c r="H34" s="43"/>
      <c r="I34" s="29" t="n">
        <f aca="false">ROUND(G34*H34,2)</f>
        <v>0</v>
      </c>
      <c r="J34" s="44"/>
      <c r="K34" s="44"/>
      <c r="L34" s="44"/>
      <c r="M34" s="44"/>
      <c r="N34" s="45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46"/>
      <c r="BD34" s="46"/>
      <c r="BE34" s="46"/>
      <c r="BF34" s="46"/>
      <c r="BG34" s="46"/>
      <c r="BH34" s="46"/>
      <c r="BI34" s="46"/>
      <c r="BJ34" s="46"/>
      <c r="BK34" s="46"/>
      <c r="BL34" s="46"/>
      <c r="BM34" s="46"/>
      <c r="BN34" s="46"/>
      <c r="BO34" s="46"/>
      <c r="BP34" s="46"/>
      <c r="BQ34" s="46"/>
      <c r="BR34" s="46"/>
      <c r="BS34" s="46"/>
      <c r="BT34" s="46"/>
      <c r="BU34" s="46"/>
      <c r="BV34" s="46"/>
      <c r="BW34" s="46"/>
      <c r="BX34" s="46"/>
      <c r="BY34" s="46"/>
      <c r="BZ34" s="46"/>
      <c r="CA34" s="46"/>
      <c r="CB34" s="46"/>
      <c r="CC34" s="46"/>
      <c r="CD34" s="46"/>
      <c r="CE34" s="46"/>
      <c r="CF34" s="46"/>
      <c r="CG34" s="46"/>
      <c r="CH34" s="46"/>
      <c r="CI34" s="46"/>
      <c r="CJ34" s="46"/>
      <c r="CK34" s="46"/>
      <c r="CL34" s="46"/>
      <c r="CM34" s="46"/>
      <c r="CN34" s="46"/>
      <c r="CO34" s="46"/>
      <c r="CP34" s="46"/>
      <c r="CQ34" s="46"/>
      <c r="CR34" s="46"/>
      <c r="CS34" s="46"/>
      <c r="CT34" s="46"/>
      <c r="CU34" s="46"/>
      <c r="CV34" s="46"/>
      <c r="CW34" s="46"/>
      <c r="CX34" s="46"/>
      <c r="CY34" s="46"/>
      <c r="CZ34" s="46"/>
      <c r="DA34" s="46"/>
      <c r="DB34" s="46"/>
      <c r="DC34" s="46"/>
      <c r="DD34" s="46"/>
      <c r="DE34" s="46"/>
      <c r="DF34" s="46"/>
      <c r="DG34" s="46"/>
      <c r="DH34" s="46"/>
      <c r="DI34" s="46"/>
      <c r="DJ34" s="46"/>
      <c r="DK34" s="46"/>
      <c r="DL34" s="46"/>
      <c r="DM34" s="46"/>
      <c r="DN34" s="46"/>
      <c r="DO34" s="46"/>
      <c r="DP34" s="46"/>
      <c r="DQ34" s="46"/>
      <c r="DR34" s="46"/>
      <c r="DS34" s="46"/>
      <c r="DT34" s="46"/>
      <c r="DU34" s="46"/>
      <c r="DV34" s="46"/>
      <c r="DW34" s="46"/>
      <c r="DX34" s="46"/>
      <c r="DY34" s="46"/>
      <c r="DZ34" s="46"/>
      <c r="EA34" s="46"/>
      <c r="EB34" s="46"/>
      <c r="EC34" s="46"/>
      <c r="ED34" s="46"/>
      <c r="EE34" s="46"/>
      <c r="EF34" s="46"/>
      <c r="EG34" s="46"/>
      <c r="EH34" s="46"/>
      <c r="EI34" s="46"/>
      <c r="EJ34" s="46"/>
      <c r="EK34" s="46"/>
      <c r="EL34" s="46"/>
      <c r="EM34" s="46"/>
      <c r="EN34" s="46"/>
      <c r="EO34" s="46"/>
      <c r="EP34" s="46"/>
      <c r="EQ34" s="46"/>
      <c r="ER34" s="46"/>
      <c r="ES34" s="46"/>
      <c r="ET34" s="46"/>
      <c r="EU34" s="46"/>
      <c r="EV34" s="46"/>
      <c r="EW34" s="46"/>
      <c r="EX34" s="46"/>
      <c r="EY34" s="46"/>
      <c r="EZ34" s="46"/>
      <c r="FA34" s="46"/>
      <c r="FB34" s="46"/>
      <c r="FC34" s="46"/>
      <c r="FD34" s="46"/>
      <c r="FE34" s="46"/>
      <c r="FF34" s="46"/>
      <c r="FG34" s="46"/>
      <c r="FH34" s="46"/>
      <c r="FI34" s="46"/>
      <c r="FJ34" s="46"/>
      <c r="FK34" s="46"/>
      <c r="FL34" s="46"/>
      <c r="FM34" s="46"/>
      <c r="FN34" s="46"/>
      <c r="FO34" s="46"/>
      <c r="FP34" s="46"/>
      <c r="FQ34" s="46"/>
      <c r="FR34" s="46"/>
      <c r="FS34" s="46"/>
      <c r="FT34" s="46"/>
      <c r="FU34" s="46"/>
      <c r="FV34" s="46"/>
      <c r="FW34" s="46"/>
      <c r="FX34" s="46"/>
      <c r="FY34" s="46"/>
      <c r="FZ34" s="46"/>
      <c r="GA34" s="46"/>
      <c r="GB34" s="46"/>
      <c r="GC34" s="46"/>
      <c r="GD34" s="46"/>
      <c r="GE34" s="46"/>
      <c r="GF34" s="46"/>
      <c r="GG34" s="46"/>
      <c r="GH34" s="46"/>
      <c r="GI34" s="46"/>
      <c r="GJ34" s="46"/>
      <c r="GK34" s="46"/>
      <c r="GL34" s="46"/>
      <c r="GM34" s="46"/>
      <c r="GN34" s="46"/>
      <c r="GO34" s="46"/>
      <c r="GP34" s="46"/>
      <c r="GQ34" s="46"/>
      <c r="GR34" s="46"/>
      <c r="GS34" s="46"/>
      <c r="GT34" s="46"/>
      <c r="GU34" s="46"/>
      <c r="GV34" s="46"/>
      <c r="GW34" s="46"/>
      <c r="GX34" s="46"/>
      <c r="GY34" s="46"/>
      <c r="GZ34" s="46"/>
      <c r="HA34" s="46"/>
      <c r="HB34" s="46"/>
      <c r="HC34" s="46"/>
      <c r="HD34" s="46"/>
      <c r="HE34" s="46"/>
      <c r="HF34" s="46"/>
      <c r="HG34" s="46"/>
      <c r="HH34" s="46"/>
      <c r="HI34" s="46"/>
      <c r="HJ34" s="46"/>
      <c r="HK34" s="46"/>
      <c r="HL34" s="46"/>
      <c r="HM34" s="46"/>
      <c r="HN34" s="46"/>
      <c r="HO34" s="46"/>
      <c r="HP34" s="46"/>
      <c r="HQ34" s="46"/>
      <c r="HR34" s="46"/>
      <c r="HS34" s="46"/>
      <c r="HT34" s="46"/>
      <c r="HU34" s="46"/>
      <c r="HV34" s="46"/>
      <c r="HW34" s="46"/>
      <c r="HX34" s="46"/>
      <c r="HY34" s="46"/>
      <c r="HZ34" s="46"/>
      <c r="IA34" s="46"/>
      <c r="IB34" s="46"/>
      <c r="IC34" s="46"/>
      <c r="ID34" s="46"/>
      <c r="IE34" s="46"/>
      <c r="IF34" s="46"/>
      <c r="IG34" s="46"/>
      <c r="IH34" s="46"/>
      <c r="II34" s="46"/>
      <c r="IJ34" s="46"/>
      <c r="IK34" s="46"/>
      <c r="IL34" s="46"/>
      <c r="IM34" s="46"/>
      <c r="IN34" s="46"/>
      <c r="IO34" s="46"/>
      <c r="IP34" s="46"/>
      <c r="IQ34" s="46"/>
      <c r="IR34" s="46"/>
      <c r="IS34" s="46"/>
      <c r="IT34" s="46"/>
      <c r="IU34" s="46"/>
      <c r="IV34" s="46"/>
      <c r="IW34" s="46"/>
    </row>
    <row r="35" s="47" customFormat="true" ht="14.65" hidden="false" customHeight="false" outlineLevel="0" collapsed="false">
      <c r="A35" s="39" t="s">
        <v>100</v>
      </c>
      <c r="B35" s="40" t="s">
        <v>17</v>
      </c>
      <c r="C35" s="39" t="s">
        <v>101</v>
      </c>
      <c r="D35" s="41" t="s">
        <v>102</v>
      </c>
      <c r="E35" s="41" t="s">
        <v>103</v>
      </c>
      <c r="F35" s="39" t="s">
        <v>21</v>
      </c>
      <c r="G35" s="42" t="n">
        <v>134.5</v>
      </c>
      <c r="H35" s="43"/>
      <c r="I35" s="29" t="n">
        <f aca="false">ROUND(G35*H35,2)</f>
        <v>0</v>
      </c>
      <c r="J35" s="44"/>
      <c r="K35" s="44"/>
      <c r="L35" s="44"/>
      <c r="M35" s="44"/>
      <c r="N35" s="45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6"/>
      <c r="BM35" s="46"/>
      <c r="BN35" s="46"/>
      <c r="BO35" s="46"/>
      <c r="BP35" s="46"/>
      <c r="BQ35" s="46"/>
      <c r="BR35" s="46"/>
      <c r="BS35" s="46"/>
      <c r="BT35" s="46"/>
      <c r="BU35" s="46"/>
      <c r="BV35" s="46"/>
      <c r="BW35" s="46"/>
      <c r="BX35" s="46"/>
      <c r="BY35" s="46"/>
      <c r="BZ35" s="46"/>
      <c r="CA35" s="46"/>
      <c r="CB35" s="46"/>
      <c r="CC35" s="46"/>
      <c r="CD35" s="46"/>
      <c r="CE35" s="46"/>
      <c r="CF35" s="46"/>
      <c r="CG35" s="46"/>
      <c r="CH35" s="46"/>
      <c r="CI35" s="46"/>
      <c r="CJ35" s="46"/>
      <c r="CK35" s="46"/>
      <c r="CL35" s="46"/>
      <c r="CM35" s="46"/>
      <c r="CN35" s="46"/>
      <c r="CO35" s="46"/>
      <c r="CP35" s="46"/>
      <c r="CQ35" s="46"/>
      <c r="CR35" s="46"/>
      <c r="CS35" s="46"/>
      <c r="CT35" s="46"/>
      <c r="CU35" s="46"/>
      <c r="CV35" s="46"/>
      <c r="CW35" s="46"/>
      <c r="CX35" s="46"/>
      <c r="CY35" s="46"/>
      <c r="CZ35" s="46"/>
      <c r="DA35" s="46"/>
      <c r="DB35" s="46"/>
      <c r="DC35" s="46"/>
      <c r="DD35" s="46"/>
      <c r="DE35" s="46"/>
      <c r="DF35" s="46"/>
      <c r="DG35" s="46"/>
      <c r="DH35" s="46"/>
      <c r="DI35" s="46"/>
      <c r="DJ35" s="46"/>
      <c r="DK35" s="46"/>
      <c r="DL35" s="46"/>
      <c r="DM35" s="46"/>
      <c r="DN35" s="46"/>
      <c r="DO35" s="46"/>
      <c r="DP35" s="46"/>
      <c r="DQ35" s="46"/>
      <c r="DR35" s="46"/>
      <c r="DS35" s="46"/>
      <c r="DT35" s="46"/>
      <c r="DU35" s="46"/>
      <c r="DV35" s="46"/>
      <c r="DW35" s="46"/>
      <c r="DX35" s="46"/>
      <c r="DY35" s="46"/>
      <c r="DZ35" s="46"/>
      <c r="EA35" s="46"/>
      <c r="EB35" s="46"/>
      <c r="EC35" s="46"/>
      <c r="ED35" s="46"/>
      <c r="EE35" s="46"/>
      <c r="EF35" s="46"/>
      <c r="EG35" s="46"/>
      <c r="EH35" s="46"/>
      <c r="EI35" s="46"/>
      <c r="EJ35" s="46"/>
      <c r="EK35" s="46"/>
      <c r="EL35" s="46"/>
      <c r="EM35" s="46"/>
      <c r="EN35" s="46"/>
      <c r="EO35" s="46"/>
      <c r="EP35" s="46"/>
      <c r="EQ35" s="46"/>
      <c r="ER35" s="46"/>
      <c r="ES35" s="46"/>
      <c r="ET35" s="46"/>
      <c r="EU35" s="46"/>
      <c r="EV35" s="46"/>
      <c r="EW35" s="46"/>
      <c r="EX35" s="46"/>
      <c r="EY35" s="46"/>
      <c r="EZ35" s="46"/>
      <c r="FA35" s="46"/>
      <c r="FB35" s="46"/>
      <c r="FC35" s="46"/>
      <c r="FD35" s="46"/>
      <c r="FE35" s="46"/>
      <c r="FF35" s="46"/>
      <c r="FG35" s="46"/>
      <c r="FH35" s="46"/>
      <c r="FI35" s="46"/>
      <c r="FJ35" s="46"/>
      <c r="FK35" s="46"/>
      <c r="FL35" s="46"/>
      <c r="FM35" s="46"/>
      <c r="FN35" s="46"/>
      <c r="FO35" s="46"/>
      <c r="FP35" s="46"/>
      <c r="FQ35" s="46"/>
      <c r="FR35" s="46"/>
      <c r="FS35" s="46"/>
      <c r="FT35" s="46"/>
      <c r="FU35" s="46"/>
      <c r="FV35" s="46"/>
      <c r="FW35" s="46"/>
      <c r="FX35" s="46"/>
      <c r="FY35" s="46"/>
      <c r="FZ35" s="46"/>
      <c r="GA35" s="46"/>
      <c r="GB35" s="46"/>
      <c r="GC35" s="46"/>
      <c r="GD35" s="46"/>
      <c r="GE35" s="46"/>
      <c r="GF35" s="46"/>
      <c r="GG35" s="46"/>
      <c r="GH35" s="46"/>
      <c r="GI35" s="46"/>
      <c r="GJ35" s="46"/>
      <c r="GK35" s="46"/>
      <c r="GL35" s="46"/>
      <c r="GM35" s="46"/>
      <c r="GN35" s="46"/>
      <c r="GO35" s="46"/>
      <c r="GP35" s="46"/>
      <c r="GQ35" s="46"/>
      <c r="GR35" s="46"/>
      <c r="GS35" s="46"/>
      <c r="GT35" s="46"/>
      <c r="GU35" s="46"/>
      <c r="GV35" s="46"/>
      <c r="GW35" s="46"/>
      <c r="GX35" s="46"/>
      <c r="GY35" s="46"/>
      <c r="GZ35" s="46"/>
      <c r="HA35" s="46"/>
      <c r="HB35" s="46"/>
      <c r="HC35" s="46"/>
      <c r="HD35" s="46"/>
      <c r="HE35" s="46"/>
      <c r="HF35" s="46"/>
      <c r="HG35" s="46"/>
      <c r="HH35" s="46"/>
      <c r="HI35" s="46"/>
      <c r="HJ35" s="46"/>
      <c r="HK35" s="46"/>
      <c r="HL35" s="46"/>
      <c r="HM35" s="46"/>
      <c r="HN35" s="46"/>
      <c r="HO35" s="46"/>
      <c r="HP35" s="46"/>
      <c r="HQ35" s="46"/>
      <c r="HR35" s="46"/>
      <c r="HS35" s="46"/>
      <c r="HT35" s="46"/>
      <c r="HU35" s="46"/>
      <c r="HV35" s="46"/>
      <c r="HW35" s="46"/>
      <c r="HX35" s="46"/>
      <c r="HY35" s="46"/>
      <c r="HZ35" s="46"/>
      <c r="IA35" s="46"/>
      <c r="IB35" s="46"/>
      <c r="IC35" s="46"/>
      <c r="ID35" s="46"/>
      <c r="IE35" s="46"/>
      <c r="IF35" s="46"/>
      <c r="IG35" s="46"/>
      <c r="IH35" s="46"/>
      <c r="II35" s="46"/>
      <c r="IJ35" s="46"/>
      <c r="IK35" s="46"/>
      <c r="IL35" s="46"/>
      <c r="IM35" s="46"/>
      <c r="IN35" s="46"/>
      <c r="IO35" s="46"/>
      <c r="IP35" s="46"/>
      <c r="IQ35" s="46"/>
      <c r="IR35" s="46"/>
      <c r="IS35" s="46"/>
      <c r="IT35" s="46"/>
      <c r="IU35" s="46"/>
      <c r="IV35" s="46"/>
      <c r="IW35" s="46"/>
    </row>
    <row r="36" s="47" customFormat="true" ht="14.65" hidden="false" customHeight="false" outlineLevel="0" collapsed="false">
      <c r="A36" s="39" t="s">
        <v>104</v>
      </c>
      <c r="B36" s="40" t="s">
        <v>17</v>
      </c>
      <c r="C36" s="39" t="s">
        <v>105</v>
      </c>
      <c r="D36" s="41" t="s">
        <v>106</v>
      </c>
      <c r="E36" s="41" t="s">
        <v>103</v>
      </c>
      <c r="F36" s="39" t="s">
        <v>21</v>
      </c>
      <c r="G36" s="42" t="n">
        <v>134.5</v>
      </c>
      <c r="H36" s="43"/>
      <c r="I36" s="29" t="n">
        <f aca="false">ROUND(G36*H36,2)</f>
        <v>0</v>
      </c>
      <c r="J36" s="44"/>
      <c r="K36" s="44"/>
      <c r="L36" s="44"/>
      <c r="M36" s="44"/>
      <c r="N36" s="45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  <c r="AN36" s="46"/>
      <c r="AO36" s="46"/>
      <c r="AP36" s="46"/>
      <c r="AQ36" s="46"/>
      <c r="AR36" s="46"/>
      <c r="AS36" s="46"/>
      <c r="AT36" s="46"/>
      <c r="AU36" s="46"/>
      <c r="AV36" s="46"/>
      <c r="AW36" s="46"/>
      <c r="AX36" s="46"/>
      <c r="AY36" s="46"/>
      <c r="AZ36" s="46"/>
      <c r="BA36" s="46"/>
      <c r="BB36" s="46"/>
      <c r="BC36" s="46"/>
      <c r="BD36" s="46"/>
      <c r="BE36" s="46"/>
      <c r="BF36" s="46"/>
      <c r="BG36" s="46"/>
      <c r="BH36" s="46"/>
      <c r="BI36" s="46"/>
      <c r="BJ36" s="46"/>
      <c r="BK36" s="46"/>
      <c r="BL36" s="46"/>
      <c r="BM36" s="46"/>
      <c r="BN36" s="46"/>
      <c r="BO36" s="46"/>
      <c r="BP36" s="46"/>
      <c r="BQ36" s="46"/>
      <c r="BR36" s="46"/>
      <c r="BS36" s="46"/>
      <c r="BT36" s="46"/>
      <c r="BU36" s="46"/>
      <c r="BV36" s="46"/>
      <c r="BW36" s="46"/>
      <c r="BX36" s="46"/>
      <c r="BY36" s="46"/>
      <c r="BZ36" s="46"/>
      <c r="CA36" s="46"/>
      <c r="CB36" s="46"/>
      <c r="CC36" s="46"/>
      <c r="CD36" s="46"/>
      <c r="CE36" s="46"/>
      <c r="CF36" s="46"/>
      <c r="CG36" s="46"/>
      <c r="CH36" s="46"/>
      <c r="CI36" s="46"/>
      <c r="CJ36" s="46"/>
      <c r="CK36" s="46"/>
      <c r="CL36" s="46"/>
      <c r="CM36" s="46"/>
      <c r="CN36" s="46"/>
      <c r="CO36" s="46"/>
      <c r="CP36" s="46"/>
      <c r="CQ36" s="46"/>
      <c r="CR36" s="46"/>
      <c r="CS36" s="46"/>
      <c r="CT36" s="46"/>
      <c r="CU36" s="46"/>
      <c r="CV36" s="46"/>
      <c r="CW36" s="46"/>
      <c r="CX36" s="46"/>
      <c r="CY36" s="46"/>
      <c r="CZ36" s="46"/>
      <c r="DA36" s="46"/>
      <c r="DB36" s="46"/>
      <c r="DC36" s="46"/>
      <c r="DD36" s="46"/>
      <c r="DE36" s="46"/>
      <c r="DF36" s="46"/>
      <c r="DG36" s="46"/>
      <c r="DH36" s="46"/>
      <c r="DI36" s="46"/>
      <c r="DJ36" s="46"/>
      <c r="DK36" s="46"/>
      <c r="DL36" s="46"/>
      <c r="DM36" s="46"/>
      <c r="DN36" s="46"/>
      <c r="DO36" s="46"/>
      <c r="DP36" s="46"/>
      <c r="DQ36" s="46"/>
      <c r="DR36" s="46"/>
      <c r="DS36" s="46"/>
      <c r="DT36" s="46"/>
      <c r="DU36" s="46"/>
      <c r="DV36" s="46"/>
      <c r="DW36" s="46"/>
      <c r="DX36" s="46"/>
      <c r="DY36" s="46"/>
      <c r="DZ36" s="46"/>
      <c r="EA36" s="46"/>
      <c r="EB36" s="46"/>
      <c r="EC36" s="46"/>
      <c r="ED36" s="46"/>
      <c r="EE36" s="46"/>
      <c r="EF36" s="46"/>
      <c r="EG36" s="46"/>
      <c r="EH36" s="46"/>
      <c r="EI36" s="46"/>
      <c r="EJ36" s="46"/>
      <c r="EK36" s="46"/>
      <c r="EL36" s="46"/>
      <c r="EM36" s="46"/>
      <c r="EN36" s="46"/>
      <c r="EO36" s="46"/>
      <c r="EP36" s="46"/>
      <c r="EQ36" s="46"/>
      <c r="ER36" s="46"/>
      <c r="ES36" s="46"/>
      <c r="ET36" s="46"/>
      <c r="EU36" s="46"/>
      <c r="EV36" s="46"/>
      <c r="EW36" s="46"/>
      <c r="EX36" s="46"/>
      <c r="EY36" s="46"/>
      <c r="EZ36" s="46"/>
      <c r="FA36" s="46"/>
      <c r="FB36" s="46"/>
      <c r="FC36" s="46"/>
      <c r="FD36" s="46"/>
      <c r="FE36" s="46"/>
      <c r="FF36" s="46"/>
      <c r="FG36" s="46"/>
      <c r="FH36" s="46"/>
      <c r="FI36" s="46"/>
      <c r="FJ36" s="46"/>
      <c r="FK36" s="46"/>
      <c r="FL36" s="46"/>
      <c r="FM36" s="46"/>
      <c r="FN36" s="46"/>
      <c r="FO36" s="46"/>
      <c r="FP36" s="46"/>
      <c r="FQ36" s="46"/>
      <c r="FR36" s="46"/>
      <c r="FS36" s="46"/>
      <c r="FT36" s="46"/>
      <c r="FU36" s="46"/>
      <c r="FV36" s="46"/>
      <c r="FW36" s="46"/>
      <c r="FX36" s="46"/>
      <c r="FY36" s="46"/>
      <c r="FZ36" s="46"/>
      <c r="GA36" s="46"/>
      <c r="GB36" s="46"/>
      <c r="GC36" s="46"/>
      <c r="GD36" s="46"/>
      <c r="GE36" s="46"/>
      <c r="GF36" s="46"/>
      <c r="GG36" s="46"/>
      <c r="GH36" s="46"/>
      <c r="GI36" s="46"/>
      <c r="GJ36" s="46"/>
      <c r="GK36" s="46"/>
      <c r="GL36" s="46"/>
      <c r="GM36" s="46"/>
      <c r="GN36" s="46"/>
      <c r="GO36" s="46"/>
      <c r="GP36" s="46"/>
      <c r="GQ36" s="46"/>
      <c r="GR36" s="46"/>
      <c r="GS36" s="46"/>
      <c r="GT36" s="46"/>
      <c r="GU36" s="46"/>
      <c r="GV36" s="46"/>
      <c r="GW36" s="46"/>
      <c r="GX36" s="46"/>
      <c r="GY36" s="46"/>
      <c r="GZ36" s="46"/>
      <c r="HA36" s="46"/>
      <c r="HB36" s="46"/>
      <c r="HC36" s="46"/>
      <c r="HD36" s="46"/>
      <c r="HE36" s="46"/>
      <c r="HF36" s="46"/>
      <c r="HG36" s="46"/>
      <c r="HH36" s="46"/>
      <c r="HI36" s="46"/>
      <c r="HJ36" s="46"/>
      <c r="HK36" s="46"/>
      <c r="HL36" s="46"/>
      <c r="HM36" s="46"/>
      <c r="HN36" s="46"/>
      <c r="HO36" s="46"/>
      <c r="HP36" s="46"/>
      <c r="HQ36" s="46"/>
      <c r="HR36" s="46"/>
      <c r="HS36" s="46"/>
      <c r="HT36" s="46"/>
      <c r="HU36" s="46"/>
      <c r="HV36" s="46"/>
      <c r="HW36" s="46"/>
      <c r="HX36" s="46"/>
      <c r="HY36" s="46"/>
      <c r="HZ36" s="46"/>
      <c r="IA36" s="46"/>
      <c r="IB36" s="46"/>
      <c r="IC36" s="46"/>
      <c r="ID36" s="46"/>
      <c r="IE36" s="46"/>
      <c r="IF36" s="46"/>
      <c r="IG36" s="46"/>
      <c r="IH36" s="46"/>
      <c r="II36" s="46"/>
      <c r="IJ36" s="46"/>
      <c r="IK36" s="46"/>
      <c r="IL36" s="46"/>
      <c r="IM36" s="46"/>
      <c r="IN36" s="46"/>
      <c r="IO36" s="46"/>
      <c r="IP36" s="46"/>
      <c r="IQ36" s="46"/>
      <c r="IR36" s="46"/>
      <c r="IS36" s="46"/>
      <c r="IT36" s="46"/>
      <c r="IU36" s="46"/>
      <c r="IV36" s="46"/>
      <c r="IW36" s="46"/>
    </row>
    <row r="37" s="47" customFormat="true" ht="25.35" hidden="false" customHeight="false" outlineLevel="0" collapsed="false">
      <c r="A37" s="39" t="s">
        <v>107</v>
      </c>
      <c r="B37" s="40" t="s">
        <v>17</v>
      </c>
      <c r="C37" s="39" t="s">
        <v>108</v>
      </c>
      <c r="D37" s="41" t="s">
        <v>109</v>
      </c>
      <c r="E37" s="41" t="s">
        <v>110</v>
      </c>
      <c r="F37" s="39" t="s">
        <v>36</v>
      </c>
      <c r="G37" s="42" t="n">
        <v>2.56</v>
      </c>
      <c r="H37" s="43"/>
      <c r="I37" s="29" t="n">
        <f aca="false">ROUND(G37*H37,2)</f>
        <v>0</v>
      </c>
      <c r="J37" s="44"/>
      <c r="K37" s="44"/>
      <c r="L37" s="44"/>
      <c r="M37" s="44"/>
      <c r="N37" s="45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6"/>
      <c r="BG37" s="46"/>
      <c r="BH37" s="46"/>
      <c r="BI37" s="46"/>
      <c r="BJ37" s="46"/>
      <c r="BK37" s="46"/>
      <c r="BL37" s="46"/>
      <c r="BM37" s="46"/>
      <c r="BN37" s="46"/>
      <c r="BO37" s="46"/>
      <c r="BP37" s="46"/>
      <c r="BQ37" s="46"/>
      <c r="BR37" s="46"/>
      <c r="BS37" s="46"/>
      <c r="BT37" s="46"/>
      <c r="BU37" s="46"/>
      <c r="BV37" s="46"/>
      <c r="BW37" s="46"/>
      <c r="BX37" s="46"/>
      <c r="BY37" s="46"/>
      <c r="BZ37" s="46"/>
      <c r="CA37" s="46"/>
      <c r="CB37" s="46"/>
      <c r="CC37" s="46"/>
      <c r="CD37" s="46"/>
      <c r="CE37" s="46"/>
      <c r="CF37" s="46"/>
      <c r="CG37" s="46"/>
      <c r="CH37" s="46"/>
      <c r="CI37" s="46"/>
      <c r="CJ37" s="46"/>
      <c r="CK37" s="46"/>
      <c r="CL37" s="46"/>
      <c r="CM37" s="46"/>
      <c r="CN37" s="46"/>
      <c r="CO37" s="46"/>
      <c r="CP37" s="46"/>
      <c r="CQ37" s="46"/>
      <c r="CR37" s="46"/>
      <c r="CS37" s="46"/>
      <c r="CT37" s="46"/>
      <c r="CU37" s="46"/>
      <c r="CV37" s="46"/>
      <c r="CW37" s="46"/>
      <c r="CX37" s="46"/>
      <c r="CY37" s="46"/>
      <c r="CZ37" s="46"/>
      <c r="DA37" s="46"/>
      <c r="DB37" s="46"/>
      <c r="DC37" s="46"/>
      <c r="DD37" s="46"/>
      <c r="DE37" s="46"/>
      <c r="DF37" s="46"/>
      <c r="DG37" s="46"/>
      <c r="DH37" s="46"/>
      <c r="DI37" s="46"/>
      <c r="DJ37" s="46"/>
      <c r="DK37" s="46"/>
      <c r="DL37" s="46"/>
      <c r="DM37" s="46"/>
      <c r="DN37" s="46"/>
      <c r="DO37" s="46"/>
      <c r="DP37" s="46"/>
      <c r="DQ37" s="46"/>
      <c r="DR37" s="46"/>
      <c r="DS37" s="46"/>
      <c r="DT37" s="46"/>
      <c r="DU37" s="46"/>
      <c r="DV37" s="46"/>
      <c r="DW37" s="46"/>
      <c r="DX37" s="46"/>
      <c r="DY37" s="46"/>
      <c r="DZ37" s="46"/>
      <c r="EA37" s="46"/>
      <c r="EB37" s="46"/>
      <c r="EC37" s="46"/>
      <c r="ED37" s="46"/>
      <c r="EE37" s="46"/>
      <c r="EF37" s="46"/>
      <c r="EG37" s="46"/>
      <c r="EH37" s="46"/>
      <c r="EI37" s="46"/>
      <c r="EJ37" s="46"/>
      <c r="EK37" s="46"/>
      <c r="EL37" s="46"/>
      <c r="EM37" s="46"/>
      <c r="EN37" s="46"/>
      <c r="EO37" s="46"/>
      <c r="EP37" s="46"/>
      <c r="EQ37" s="46"/>
      <c r="ER37" s="46"/>
      <c r="ES37" s="46"/>
      <c r="ET37" s="46"/>
      <c r="EU37" s="46"/>
      <c r="EV37" s="46"/>
      <c r="EW37" s="46"/>
      <c r="EX37" s="46"/>
      <c r="EY37" s="46"/>
      <c r="EZ37" s="46"/>
      <c r="FA37" s="46"/>
      <c r="FB37" s="46"/>
      <c r="FC37" s="46"/>
      <c r="FD37" s="46"/>
      <c r="FE37" s="46"/>
      <c r="FF37" s="46"/>
      <c r="FG37" s="46"/>
      <c r="FH37" s="46"/>
      <c r="FI37" s="46"/>
      <c r="FJ37" s="46"/>
      <c r="FK37" s="46"/>
      <c r="FL37" s="46"/>
      <c r="FM37" s="46"/>
      <c r="FN37" s="46"/>
      <c r="FO37" s="46"/>
      <c r="FP37" s="46"/>
      <c r="FQ37" s="46"/>
      <c r="FR37" s="46"/>
      <c r="FS37" s="46"/>
      <c r="FT37" s="46"/>
      <c r="FU37" s="46"/>
      <c r="FV37" s="46"/>
      <c r="FW37" s="46"/>
      <c r="FX37" s="46"/>
      <c r="FY37" s="46"/>
      <c r="FZ37" s="46"/>
      <c r="GA37" s="46"/>
      <c r="GB37" s="46"/>
      <c r="GC37" s="46"/>
      <c r="GD37" s="46"/>
      <c r="GE37" s="46"/>
      <c r="GF37" s="46"/>
      <c r="GG37" s="46"/>
      <c r="GH37" s="46"/>
      <c r="GI37" s="46"/>
      <c r="GJ37" s="46"/>
      <c r="GK37" s="46"/>
      <c r="GL37" s="46"/>
      <c r="GM37" s="46"/>
      <c r="GN37" s="46"/>
      <c r="GO37" s="46"/>
      <c r="GP37" s="46"/>
      <c r="GQ37" s="46"/>
      <c r="GR37" s="46"/>
      <c r="GS37" s="46"/>
      <c r="GT37" s="46"/>
      <c r="GU37" s="46"/>
      <c r="GV37" s="46"/>
      <c r="GW37" s="46"/>
      <c r="GX37" s="46"/>
      <c r="GY37" s="46"/>
      <c r="GZ37" s="46"/>
      <c r="HA37" s="46"/>
      <c r="HB37" s="46"/>
      <c r="HC37" s="46"/>
      <c r="HD37" s="46"/>
      <c r="HE37" s="46"/>
      <c r="HF37" s="46"/>
      <c r="HG37" s="46"/>
      <c r="HH37" s="46"/>
      <c r="HI37" s="46"/>
      <c r="HJ37" s="46"/>
      <c r="HK37" s="46"/>
      <c r="HL37" s="46"/>
      <c r="HM37" s="46"/>
      <c r="HN37" s="46"/>
      <c r="HO37" s="46"/>
      <c r="HP37" s="46"/>
      <c r="HQ37" s="46"/>
      <c r="HR37" s="46"/>
      <c r="HS37" s="46"/>
      <c r="HT37" s="46"/>
      <c r="HU37" s="46"/>
      <c r="HV37" s="46"/>
      <c r="HW37" s="46"/>
      <c r="HX37" s="46"/>
      <c r="HY37" s="46"/>
      <c r="HZ37" s="46"/>
      <c r="IA37" s="46"/>
      <c r="IB37" s="46"/>
      <c r="IC37" s="46"/>
      <c r="ID37" s="46"/>
      <c r="IE37" s="46"/>
      <c r="IF37" s="46"/>
      <c r="IG37" s="46"/>
      <c r="IH37" s="46"/>
      <c r="II37" s="46"/>
      <c r="IJ37" s="46"/>
      <c r="IK37" s="46"/>
      <c r="IL37" s="46"/>
      <c r="IM37" s="46"/>
      <c r="IN37" s="46"/>
      <c r="IO37" s="46"/>
      <c r="IP37" s="46"/>
      <c r="IQ37" s="46"/>
      <c r="IR37" s="46"/>
      <c r="IS37" s="46"/>
      <c r="IT37" s="46"/>
      <c r="IU37" s="46"/>
      <c r="IV37" s="46"/>
      <c r="IW37" s="46"/>
    </row>
    <row r="38" s="47" customFormat="true" ht="36.55" hidden="false" customHeight="false" outlineLevel="0" collapsed="false">
      <c r="A38" s="39" t="s">
        <v>111</v>
      </c>
      <c r="B38" s="40" t="s">
        <v>112</v>
      </c>
      <c r="C38" s="40" t="s">
        <v>113</v>
      </c>
      <c r="D38" s="41" t="s">
        <v>114</v>
      </c>
      <c r="E38" s="41"/>
      <c r="F38" s="39" t="s">
        <v>115</v>
      </c>
      <c r="G38" s="42" t="n">
        <v>4</v>
      </c>
      <c r="H38" s="43"/>
      <c r="I38" s="29" t="n">
        <f aca="false">ROUND(G38*H38,2)</f>
        <v>0</v>
      </c>
      <c r="J38" s="44"/>
      <c r="K38" s="44"/>
      <c r="L38" s="44"/>
      <c r="M38" s="44"/>
      <c r="N38" s="45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6"/>
      <c r="BK38" s="46"/>
      <c r="BL38" s="46"/>
      <c r="BM38" s="46"/>
      <c r="BN38" s="46"/>
      <c r="BO38" s="46"/>
      <c r="BP38" s="46"/>
      <c r="BQ38" s="46"/>
      <c r="BR38" s="46"/>
      <c r="BS38" s="46"/>
      <c r="BT38" s="46"/>
      <c r="BU38" s="46"/>
      <c r="BV38" s="46"/>
      <c r="BW38" s="46"/>
      <c r="BX38" s="46"/>
      <c r="BY38" s="46"/>
      <c r="BZ38" s="46"/>
      <c r="CA38" s="46"/>
      <c r="CB38" s="46"/>
      <c r="CC38" s="46"/>
      <c r="CD38" s="46"/>
      <c r="CE38" s="46"/>
      <c r="CF38" s="46"/>
      <c r="CG38" s="46"/>
      <c r="CH38" s="46"/>
      <c r="CI38" s="46"/>
      <c r="CJ38" s="46"/>
      <c r="CK38" s="46"/>
      <c r="CL38" s="46"/>
      <c r="CM38" s="46"/>
      <c r="CN38" s="46"/>
      <c r="CO38" s="46"/>
      <c r="CP38" s="46"/>
      <c r="CQ38" s="46"/>
      <c r="CR38" s="46"/>
      <c r="CS38" s="46"/>
      <c r="CT38" s="46"/>
      <c r="CU38" s="46"/>
      <c r="CV38" s="46"/>
      <c r="CW38" s="46"/>
      <c r="CX38" s="46"/>
      <c r="CY38" s="46"/>
      <c r="CZ38" s="46"/>
      <c r="DA38" s="46"/>
      <c r="DB38" s="46"/>
      <c r="DC38" s="46"/>
      <c r="DD38" s="46"/>
      <c r="DE38" s="46"/>
      <c r="DF38" s="46"/>
      <c r="DG38" s="46"/>
      <c r="DH38" s="46"/>
      <c r="DI38" s="46"/>
      <c r="DJ38" s="46"/>
      <c r="DK38" s="46"/>
      <c r="DL38" s="46"/>
      <c r="DM38" s="46"/>
      <c r="DN38" s="46"/>
      <c r="DO38" s="46"/>
      <c r="DP38" s="46"/>
      <c r="DQ38" s="46"/>
      <c r="DR38" s="46"/>
      <c r="DS38" s="46"/>
      <c r="DT38" s="46"/>
      <c r="DU38" s="46"/>
      <c r="DV38" s="46"/>
      <c r="DW38" s="46"/>
      <c r="DX38" s="46"/>
      <c r="DY38" s="46"/>
      <c r="DZ38" s="46"/>
      <c r="EA38" s="46"/>
      <c r="EB38" s="46"/>
      <c r="EC38" s="46"/>
      <c r="ED38" s="46"/>
      <c r="EE38" s="46"/>
      <c r="EF38" s="46"/>
      <c r="EG38" s="46"/>
      <c r="EH38" s="46"/>
      <c r="EI38" s="46"/>
      <c r="EJ38" s="46"/>
      <c r="EK38" s="46"/>
      <c r="EL38" s="46"/>
      <c r="EM38" s="46"/>
      <c r="EN38" s="46"/>
      <c r="EO38" s="46"/>
      <c r="EP38" s="46"/>
      <c r="EQ38" s="46"/>
      <c r="ER38" s="46"/>
      <c r="ES38" s="46"/>
      <c r="ET38" s="46"/>
      <c r="EU38" s="46"/>
      <c r="EV38" s="46"/>
      <c r="EW38" s="46"/>
      <c r="EX38" s="46"/>
      <c r="EY38" s="46"/>
      <c r="EZ38" s="46"/>
      <c r="FA38" s="46"/>
      <c r="FB38" s="46"/>
      <c r="FC38" s="46"/>
      <c r="FD38" s="46"/>
      <c r="FE38" s="46"/>
      <c r="FF38" s="46"/>
      <c r="FG38" s="46"/>
      <c r="FH38" s="46"/>
      <c r="FI38" s="46"/>
      <c r="FJ38" s="46"/>
      <c r="FK38" s="46"/>
      <c r="FL38" s="46"/>
      <c r="FM38" s="46"/>
      <c r="FN38" s="46"/>
      <c r="FO38" s="46"/>
      <c r="FP38" s="46"/>
      <c r="FQ38" s="46"/>
      <c r="FR38" s="46"/>
      <c r="FS38" s="46"/>
      <c r="FT38" s="46"/>
      <c r="FU38" s="46"/>
      <c r="FV38" s="46"/>
      <c r="FW38" s="46"/>
      <c r="FX38" s="46"/>
      <c r="FY38" s="46"/>
      <c r="FZ38" s="46"/>
      <c r="GA38" s="46"/>
      <c r="GB38" s="46"/>
      <c r="GC38" s="46"/>
      <c r="GD38" s="46"/>
      <c r="GE38" s="46"/>
      <c r="GF38" s="46"/>
      <c r="GG38" s="46"/>
      <c r="GH38" s="46"/>
      <c r="GI38" s="46"/>
      <c r="GJ38" s="46"/>
      <c r="GK38" s="46"/>
      <c r="GL38" s="46"/>
      <c r="GM38" s="46"/>
      <c r="GN38" s="46"/>
      <c r="GO38" s="46"/>
      <c r="GP38" s="46"/>
      <c r="GQ38" s="46"/>
      <c r="GR38" s="46"/>
      <c r="GS38" s="46"/>
      <c r="GT38" s="46"/>
      <c r="GU38" s="46"/>
      <c r="GV38" s="46"/>
      <c r="GW38" s="46"/>
      <c r="GX38" s="46"/>
      <c r="GY38" s="46"/>
      <c r="GZ38" s="46"/>
      <c r="HA38" s="46"/>
      <c r="HB38" s="46"/>
      <c r="HC38" s="46"/>
      <c r="HD38" s="46"/>
      <c r="HE38" s="46"/>
      <c r="HF38" s="46"/>
      <c r="HG38" s="46"/>
      <c r="HH38" s="46"/>
      <c r="HI38" s="46"/>
      <c r="HJ38" s="46"/>
      <c r="HK38" s="46"/>
      <c r="HL38" s="46"/>
      <c r="HM38" s="46"/>
      <c r="HN38" s="46"/>
      <c r="HO38" s="46"/>
      <c r="HP38" s="46"/>
      <c r="HQ38" s="46"/>
      <c r="HR38" s="46"/>
      <c r="HS38" s="46"/>
      <c r="HT38" s="46"/>
      <c r="HU38" s="46"/>
      <c r="HV38" s="46"/>
      <c r="HW38" s="46"/>
      <c r="HX38" s="46"/>
      <c r="HY38" s="46"/>
      <c r="HZ38" s="46"/>
      <c r="IA38" s="46"/>
      <c r="IB38" s="46"/>
      <c r="IC38" s="46"/>
      <c r="ID38" s="46"/>
      <c r="IE38" s="46"/>
      <c r="IF38" s="46"/>
      <c r="IG38" s="46"/>
      <c r="IH38" s="46"/>
      <c r="II38" s="46"/>
      <c r="IJ38" s="46"/>
      <c r="IK38" s="46"/>
      <c r="IL38" s="46"/>
      <c r="IM38" s="46"/>
      <c r="IN38" s="46"/>
      <c r="IO38" s="46"/>
      <c r="IP38" s="46"/>
      <c r="IQ38" s="46"/>
      <c r="IR38" s="46"/>
      <c r="IS38" s="46"/>
      <c r="IT38" s="46"/>
      <c r="IU38" s="46"/>
      <c r="IV38" s="46"/>
      <c r="IW38" s="46"/>
    </row>
    <row r="39" s="58" customFormat="true" ht="14.25" hidden="false" customHeight="true" outlineLevel="0" collapsed="false">
      <c r="A39" s="39" t="s">
        <v>116</v>
      </c>
      <c r="B39" s="49" t="s">
        <v>17</v>
      </c>
      <c r="C39" s="50" t="s">
        <v>117</v>
      </c>
      <c r="D39" s="51" t="s">
        <v>118</v>
      </c>
      <c r="E39" s="52" t="s">
        <v>119</v>
      </c>
      <c r="F39" s="49" t="s">
        <v>21</v>
      </c>
      <c r="G39" s="50" t="n">
        <v>13.95</v>
      </c>
      <c r="H39" s="53"/>
      <c r="I39" s="54" t="n">
        <f aca="false">ROUND(G39*H39,2)</f>
        <v>0</v>
      </c>
      <c r="J39" s="55"/>
      <c r="K39" s="55"/>
      <c r="L39" s="55"/>
      <c r="M39" s="55"/>
      <c r="N39" s="56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  <c r="BD39" s="57"/>
      <c r="BE39" s="57"/>
      <c r="BF39" s="57"/>
      <c r="BG39" s="57"/>
      <c r="BH39" s="57"/>
      <c r="BI39" s="57"/>
      <c r="BJ39" s="57"/>
      <c r="BK39" s="57"/>
      <c r="BL39" s="57"/>
      <c r="BM39" s="57"/>
      <c r="BN39" s="57"/>
      <c r="BO39" s="57"/>
      <c r="BP39" s="57"/>
      <c r="BQ39" s="57"/>
      <c r="BR39" s="57"/>
      <c r="BS39" s="57"/>
      <c r="BT39" s="57"/>
      <c r="BU39" s="57"/>
      <c r="BV39" s="57"/>
      <c r="BW39" s="57"/>
      <c r="BX39" s="57"/>
      <c r="BY39" s="57"/>
      <c r="BZ39" s="57"/>
      <c r="CA39" s="57"/>
      <c r="CB39" s="57"/>
      <c r="CC39" s="57"/>
      <c r="CD39" s="57"/>
      <c r="CE39" s="57"/>
      <c r="CF39" s="57"/>
      <c r="CG39" s="57"/>
      <c r="CH39" s="57"/>
      <c r="CI39" s="57"/>
      <c r="CJ39" s="57"/>
      <c r="CK39" s="57"/>
      <c r="CL39" s="57"/>
      <c r="CM39" s="57"/>
      <c r="CN39" s="57"/>
      <c r="CO39" s="57"/>
      <c r="CP39" s="57"/>
      <c r="CQ39" s="57"/>
      <c r="CR39" s="57"/>
      <c r="CS39" s="57"/>
      <c r="CT39" s="57"/>
      <c r="CU39" s="57"/>
      <c r="CV39" s="57"/>
      <c r="CW39" s="57"/>
      <c r="CX39" s="57"/>
      <c r="CY39" s="57"/>
      <c r="CZ39" s="57"/>
      <c r="DA39" s="57"/>
      <c r="DB39" s="57"/>
      <c r="DC39" s="57"/>
      <c r="DD39" s="57"/>
      <c r="DE39" s="57"/>
      <c r="DF39" s="57"/>
      <c r="DG39" s="57"/>
      <c r="DH39" s="57"/>
      <c r="DI39" s="57"/>
      <c r="DJ39" s="57"/>
      <c r="DK39" s="57"/>
      <c r="DL39" s="57"/>
      <c r="DM39" s="57"/>
      <c r="DN39" s="57"/>
      <c r="DO39" s="57"/>
      <c r="DP39" s="57"/>
      <c r="DQ39" s="57"/>
      <c r="DR39" s="57"/>
      <c r="DS39" s="57"/>
      <c r="DT39" s="57"/>
      <c r="DU39" s="57"/>
      <c r="DV39" s="57"/>
      <c r="DW39" s="57"/>
      <c r="DX39" s="57"/>
      <c r="DY39" s="57"/>
      <c r="DZ39" s="57"/>
      <c r="EA39" s="57"/>
      <c r="EB39" s="57"/>
      <c r="EC39" s="57"/>
      <c r="ED39" s="57"/>
      <c r="EE39" s="57"/>
      <c r="EF39" s="57"/>
      <c r="EG39" s="57"/>
      <c r="EH39" s="57"/>
      <c r="EI39" s="57"/>
      <c r="EJ39" s="57"/>
      <c r="EK39" s="57"/>
      <c r="EL39" s="57"/>
      <c r="EM39" s="57"/>
      <c r="EN39" s="57"/>
      <c r="EO39" s="57"/>
      <c r="EP39" s="57"/>
      <c r="EQ39" s="57"/>
      <c r="ER39" s="57"/>
      <c r="ES39" s="57"/>
      <c r="ET39" s="57"/>
      <c r="EU39" s="57"/>
      <c r="EV39" s="57"/>
      <c r="EW39" s="57"/>
      <c r="EX39" s="57"/>
      <c r="EY39" s="57"/>
      <c r="EZ39" s="57"/>
      <c r="FA39" s="57"/>
      <c r="FB39" s="57"/>
      <c r="FC39" s="57"/>
      <c r="FD39" s="57"/>
      <c r="FE39" s="57"/>
      <c r="FF39" s="57"/>
      <c r="FG39" s="57"/>
      <c r="FH39" s="57"/>
      <c r="FI39" s="57"/>
      <c r="FJ39" s="57"/>
      <c r="FK39" s="57"/>
      <c r="FL39" s="57"/>
      <c r="FM39" s="57"/>
      <c r="FN39" s="57"/>
      <c r="FO39" s="57"/>
      <c r="FP39" s="57"/>
      <c r="FQ39" s="57"/>
      <c r="FR39" s="57"/>
      <c r="FS39" s="57"/>
      <c r="FT39" s="57"/>
      <c r="FU39" s="57"/>
      <c r="FV39" s="57"/>
      <c r="FW39" s="57"/>
      <c r="FX39" s="57"/>
      <c r="FY39" s="57"/>
      <c r="FZ39" s="57"/>
      <c r="GA39" s="57"/>
      <c r="GB39" s="57"/>
      <c r="GC39" s="57"/>
      <c r="GD39" s="57"/>
      <c r="GE39" s="57"/>
      <c r="GF39" s="57"/>
      <c r="GG39" s="57"/>
      <c r="GH39" s="57"/>
      <c r="GI39" s="57"/>
      <c r="GJ39" s="57"/>
      <c r="GK39" s="57"/>
      <c r="GL39" s="57"/>
      <c r="GM39" s="57"/>
      <c r="GN39" s="57"/>
      <c r="GO39" s="57"/>
      <c r="GP39" s="57"/>
      <c r="GQ39" s="57"/>
      <c r="GR39" s="57"/>
      <c r="GS39" s="57"/>
      <c r="GT39" s="57"/>
      <c r="GU39" s="57"/>
      <c r="GV39" s="57"/>
      <c r="GW39" s="57"/>
      <c r="GX39" s="57"/>
      <c r="GY39" s="57"/>
      <c r="GZ39" s="57"/>
      <c r="HA39" s="57"/>
      <c r="HB39" s="57"/>
      <c r="HC39" s="57"/>
      <c r="HD39" s="57"/>
      <c r="HE39" s="57"/>
      <c r="HF39" s="57"/>
      <c r="HG39" s="57"/>
      <c r="HH39" s="57"/>
      <c r="HI39" s="57"/>
      <c r="HJ39" s="57"/>
      <c r="HK39" s="57"/>
      <c r="HL39" s="57"/>
      <c r="HM39" s="57"/>
      <c r="HN39" s="57"/>
      <c r="HO39" s="57"/>
      <c r="HP39" s="57"/>
      <c r="HQ39" s="57"/>
      <c r="HR39" s="57"/>
      <c r="HS39" s="57"/>
      <c r="HT39" s="57"/>
      <c r="HU39" s="57"/>
      <c r="HV39" s="57"/>
      <c r="HW39" s="57"/>
      <c r="HX39" s="57"/>
      <c r="HY39" s="57"/>
      <c r="HZ39" s="57"/>
      <c r="IA39" s="57"/>
      <c r="IB39" s="57"/>
      <c r="IC39" s="57"/>
      <c r="ID39" s="57"/>
      <c r="IE39" s="57"/>
      <c r="IF39" s="57"/>
      <c r="IG39" s="57"/>
      <c r="IH39" s="57"/>
      <c r="II39" s="57"/>
      <c r="IJ39" s="57"/>
      <c r="IK39" s="57"/>
      <c r="IL39" s="57"/>
      <c r="IM39" s="57"/>
      <c r="IN39" s="57"/>
      <c r="IO39" s="57"/>
      <c r="IP39" s="57"/>
      <c r="IQ39" s="57"/>
      <c r="IR39" s="57"/>
      <c r="IS39" s="57"/>
      <c r="IT39" s="57"/>
      <c r="IU39" s="57"/>
      <c r="IV39" s="57"/>
      <c r="IW39" s="57"/>
    </row>
    <row r="40" s="47" customFormat="true" ht="14.65" hidden="false" customHeight="false" outlineLevel="0" collapsed="false">
      <c r="A40" s="39" t="s">
        <v>120</v>
      </c>
      <c r="B40" s="40" t="s">
        <v>17</v>
      </c>
      <c r="C40" s="39" t="s">
        <v>121</v>
      </c>
      <c r="D40" s="41" t="s">
        <v>122</v>
      </c>
      <c r="E40" s="41" t="s">
        <v>123</v>
      </c>
      <c r="F40" s="39" t="s">
        <v>21</v>
      </c>
      <c r="G40" s="42" t="n">
        <v>9.24</v>
      </c>
      <c r="H40" s="43"/>
      <c r="I40" s="29" t="n">
        <f aca="false">ROUND(G40*H40,2)</f>
        <v>0</v>
      </c>
      <c r="J40" s="44"/>
      <c r="K40" s="44"/>
      <c r="L40" s="44"/>
      <c r="M40" s="44"/>
      <c r="N40" s="45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6"/>
      <c r="AP40" s="46"/>
      <c r="AQ40" s="46"/>
      <c r="AR40" s="46"/>
      <c r="AS40" s="46"/>
      <c r="AT40" s="46"/>
      <c r="AU40" s="46"/>
      <c r="AV40" s="46"/>
      <c r="AW40" s="46"/>
      <c r="AX40" s="46"/>
      <c r="AY40" s="46"/>
      <c r="AZ40" s="46"/>
      <c r="BA40" s="46"/>
      <c r="BB40" s="46"/>
      <c r="BC40" s="46"/>
      <c r="BD40" s="46"/>
      <c r="BE40" s="46"/>
      <c r="BF40" s="46"/>
      <c r="BG40" s="46"/>
      <c r="BH40" s="46"/>
      <c r="BI40" s="46"/>
      <c r="BJ40" s="46"/>
      <c r="BK40" s="46"/>
      <c r="BL40" s="46"/>
      <c r="BM40" s="46"/>
      <c r="BN40" s="46"/>
      <c r="BO40" s="46"/>
      <c r="BP40" s="46"/>
      <c r="BQ40" s="46"/>
      <c r="BR40" s="46"/>
      <c r="BS40" s="46"/>
      <c r="BT40" s="46"/>
      <c r="BU40" s="46"/>
      <c r="BV40" s="46"/>
      <c r="BW40" s="46"/>
      <c r="BX40" s="46"/>
      <c r="BY40" s="46"/>
      <c r="BZ40" s="46"/>
      <c r="CA40" s="46"/>
      <c r="CB40" s="46"/>
      <c r="CC40" s="46"/>
      <c r="CD40" s="46"/>
      <c r="CE40" s="46"/>
      <c r="CF40" s="46"/>
      <c r="CG40" s="46"/>
      <c r="CH40" s="46"/>
      <c r="CI40" s="46"/>
      <c r="CJ40" s="46"/>
      <c r="CK40" s="46"/>
      <c r="CL40" s="46"/>
      <c r="CM40" s="46"/>
      <c r="CN40" s="46"/>
      <c r="CO40" s="46"/>
      <c r="CP40" s="46"/>
      <c r="CQ40" s="46"/>
      <c r="CR40" s="46"/>
      <c r="CS40" s="46"/>
      <c r="CT40" s="46"/>
      <c r="CU40" s="46"/>
      <c r="CV40" s="46"/>
      <c r="CW40" s="46"/>
      <c r="CX40" s="46"/>
      <c r="CY40" s="46"/>
      <c r="CZ40" s="46"/>
      <c r="DA40" s="46"/>
      <c r="DB40" s="46"/>
      <c r="DC40" s="46"/>
      <c r="DD40" s="46"/>
      <c r="DE40" s="46"/>
      <c r="DF40" s="46"/>
      <c r="DG40" s="46"/>
      <c r="DH40" s="46"/>
      <c r="DI40" s="46"/>
      <c r="DJ40" s="46"/>
      <c r="DK40" s="46"/>
      <c r="DL40" s="46"/>
      <c r="DM40" s="46"/>
      <c r="DN40" s="46"/>
      <c r="DO40" s="46"/>
      <c r="DP40" s="46"/>
      <c r="DQ40" s="46"/>
      <c r="DR40" s="46"/>
      <c r="DS40" s="46"/>
      <c r="DT40" s="46"/>
      <c r="DU40" s="46"/>
      <c r="DV40" s="46"/>
      <c r="DW40" s="46"/>
      <c r="DX40" s="46"/>
      <c r="DY40" s="46"/>
      <c r="DZ40" s="46"/>
      <c r="EA40" s="46"/>
      <c r="EB40" s="46"/>
      <c r="EC40" s="46"/>
      <c r="ED40" s="46"/>
      <c r="EE40" s="46"/>
      <c r="EF40" s="46"/>
      <c r="EG40" s="46"/>
      <c r="EH40" s="46"/>
      <c r="EI40" s="46"/>
      <c r="EJ40" s="46"/>
      <c r="EK40" s="46"/>
      <c r="EL40" s="46"/>
      <c r="EM40" s="46"/>
      <c r="EN40" s="46"/>
      <c r="EO40" s="46"/>
      <c r="EP40" s="46"/>
      <c r="EQ40" s="46"/>
      <c r="ER40" s="46"/>
      <c r="ES40" s="46"/>
      <c r="ET40" s="46"/>
      <c r="EU40" s="46"/>
      <c r="EV40" s="46"/>
      <c r="EW40" s="46"/>
      <c r="EX40" s="46"/>
      <c r="EY40" s="46"/>
      <c r="EZ40" s="46"/>
      <c r="FA40" s="46"/>
      <c r="FB40" s="46"/>
      <c r="FC40" s="46"/>
      <c r="FD40" s="46"/>
      <c r="FE40" s="46"/>
      <c r="FF40" s="46"/>
      <c r="FG40" s="46"/>
      <c r="FH40" s="46"/>
      <c r="FI40" s="46"/>
      <c r="FJ40" s="46"/>
      <c r="FK40" s="46"/>
      <c r="FL40" s="46"/>
      <c r="FM40" s="46"/>
      <c r="FN40" s="46"/>
      <c r="FO40" s="46"/>
      <c r="FP40" s="46"/>
      <c r="FQ40" s="46"/>
      <c r="FR40" s="46"/>
      <c r="FS40" s="46"/>
      <c r="FT40" s="46"/>
      <c r="FU40" s="46"/>
      <c r="FV40" s="46"/>
      <c r="FW40" s="46"/>
      <c r="FX40" s="46"/>
      <c r="FY40" s="46"/>
      <c r="FZ40" s="46"/>
      <c r="GA40" s="46"/>
      <c r="GB40" s="46"/>
      <c r="GC40" s="46"/>
      <c r="GD40" s="46"/>
      <c r="GE40" s="46"/>
      <c r="GF40" s="46"/>
      <c r="GG40" s="46"/>
      <c r="GH40" s="46"/>
      <c r="GI40" s="46"/>
      <c r="GJ40" s="46"/>
      <c r="GK40" s="46"/>
      <c r="GL40" s="46"/>
      <c r="GM40" s="46"/>
      <c r="GN40" s="46"/>
      <c r="GO40" s="46"/>
      <c r="GP40" s="46"/>
      <c r="GQ40" s="46"/>
      <c r="GR40" s="46"/>
      <c r="GS40" s="46"/>
      <c r="GT40" s="46"/>
      <c r="GU40" s="46"/>
      <c r="GV40" s="46"/>
      <c r="GW40" s="46"/>
      <c r="GX40" s="46"/>
      <c r="GY40" s="46"/>
      <c r="GZ40" s="46"/>
      <c r="HA40" s="46"/>
      <c r="HB40" s="46"/>
      <c r="HC40" s="46"/>
      <c r="HD40" s="46"/>
      <c r="HE40" s="46"/>
      <c r="HF40" s="46"/>
      <c r="HG40" s="46"/>
      <c r="HH40" s="46"/>
      <c r="HI40" s="46"/>
      <c r="HJ40" s="46"/>
      <c r="HK40" s="46"/>
      <c r="HL40" s="46"/>
      <c r="HM40" s="46"/>
      <c r="HN40" s="46"/>
      <c r="HO40" s="46"/>
      <c r="HP40" s="46"/>
      <c r="HQ40" s="46"/>
      <c r="HR40" s="46"/>
      <c r="HS40" s="46"/>
      <c r="HT40" s="46"/>
      <c r="HU40" s="46"/>
      <c r="HV40" s="46"/>
      <c r="HW40" s="46"/>
      <c r="HX40" s="46"/>
      <c r="HY40" s="46"/>
      <c r="HZ40" s="46"/>
      <c r="IA40" s="46"/>
      <c r="IB40" s="46"/>
      <c r="IC40" s="46"/>
      <c r="ID40" s="46"/>
      <c r="IE40" s="46"/>
      <c r="IF40" s="46"/>
      <c r="IG40" s="46"/>
      <c r="IH40" s="46"/>
      <c r="II40" s="46"/>
      <c r="IJ40" s="46"/>
      <c r="IK40" s="46"/>
      <c r="IL40" s="46"/>
      <c r="IM40" s="46"/>
      <c r="IN40" s="46"/>
      <c r="IO40" s="46"/>
      <c r="IP40" s="46"/>
      <c r="IQ40" s="46"/>
      <c r="IR40" s="46"/>
      <c r="IS40" s="46"/>
      <c r="IT40" s="46"/>
      <c r="IU40" s="46"/>
      <c r="IV40" s="46"/>
      <c r="IW40" s="46"/>
    </row>
    <row r="41" s="47" customFormat="true" ht="14.65" hidden="false" customHeight="false" outlineLevel="0" collapsed="false">
      <c r="A41" s="39" t="s">
        <v>124</v>
      </c>
      <c r="B41" s="40" t="s">
        <v>17</v>
      </c>
      <c r="C41" s="39" t="s">
        <v>125</v>
      </c>
      <c r="D41" s="41" t="s">
        <v>126</v>
      </c>
      <c r="E41" s="41" t="s">
        <v>123</v>
      </c>
      <c r="F41" s="39" t="s">
        <v>21</v>
      </c>
      <c r="G41" s="42" t="n">
        <v>9.24</v>
      </c>
      <c r="H41" s="43"/>
      <c r="I41" s="29" t="n">
        <f aca="false">ROUND(G41*H41,2)</f>
        <v>0</v>
      </c>
      <c r="J41" s="44"/>
      <c r="K41" s="44"/>
      <c r="L41" s="44"/>
      <c r="M41" s="44"/>
      <c r="N41" s="45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46"/>
      <c r="AS41" s="46"/>
      <c r="AT41" s="46"/>
      <c r="AU41" s="46"/>
      <c r="AV41" s="46"/>
      <c r="AW41" s="46"/>
      <c r="AX41" s="46"/>
      <c r="AY41" s="46"/>
      <c r="AZ41" s="46"/>
      <c r="BA41" s="46"/>
      <c r="BB41" s="46"/>
      <c r="BC41" s="46"/>
      <c r="BD41" s="46"/>
      <c r="BE41" s="46"/>
      <c r="BF41" s="46"/>
      <c r="BG41" s="46"/>
      <c r="BH41" s="46"/>
      <c r="BI41" s="46"/>
      <c r="BJ41" s="46"/>
      <c r="BK41" s="46"/>
      <c r="BL41" s="46"/>
      <c r="BM41" s="46"/>
      <c r="BN41" s="46"/>
      <c r="BO41" s="46"/>
      <c r="BP41" s="46"/>
      <c r="BQ41" s="46"/>
      <c r="BR41" s="46"/>
      <c r="BS41" s="46"/>
      <c r="BT41" s="46"/>
      <c r="BU41" s="46"/>
      <c r="BV41" s="46"/>
      <c r="BW41" s="46"/>
      <c r="BX41" s="46"/>
      <c r="BY41" s="46"/>
      <c r="BZ41" s="46"/>
      <c r="CA41" s="46"/>
      <c r="CB41" s="46"/>
      <c r="CC41" s="46"/>
      <c r="CD41" s="46"/>
      <c r="CE41" s="46"/>
      <c r="CF41" s="46"/>
      <c r="CG41" s="46"/>
      <c r="CH41" s="46"/>
      <c r="CI41" s="46"/>
      <c r="CJ41" s="46"/>
      <c r="CK41" s="46"/>
      <c r="CL41" s="46"/>
      <c r="CM41" s="46"/>
      <c r="CN41" s="46"/>
      <c r="CO41" s="46"/>
      <c r="CP41" s="46"/>
      <c r="CQ41" s="46"/>
      <c r="CR41" s="46"/>
      <c r="CS41" s="46"/>
      <c r="CT41" s="46"/>
      <c r="CU41" s="46"/>
      <c r="CV41" s="46"/>
      <c r="CW41" s="46"/>
      <c r="CX41" s="46"/>
      <c r="CY41" s="46"/>
      <c r="CZ41" s="46"/>
      <c r="DA41" s="46"/>
      <c r="DB41" s="46"/>
      <c r="DC41" s="46"/>
      <c r="DD41" s="46"/>
      <c r="DE41" s="46"/>
      <c r="DF41" s="46"/>
      <c r="DG41" s="46"/>
      <c r="DH41" s="46"/>
      <c r="DI41" s="46"/>
      <c r="DJ41" s="46"/>
      <c r="DK41" s="46"/>
      <c r="DL41" s="46"/>
      <c r="DM41" s="46"/>
      <c r="DN41" s="46"/>
      <c r="DO41" s="46"/>
      <c r="DP41" s="46"/>
      <c r="DQ41" s="46"/>
      <c r="DR41" s="46"/>
      <c r="DS41" s="46"/>
      <c r="DT41" s="46"/>
      <c r="DU41" s="46"/>
      <c r="DV41" s="46"/>
      <c r="DW41" s="46"/>
      <c r="DX41" s="46"/>
      <c r="DY41" s="46"/>
      <c r="DZ41" s="46"/>
      <c r="EA41" s="46"/>
      <c r="EB41" s="46"/>
      <c r="EC41" s="46"/>
      <c r="ED41" s="46"/>
      <c r="EE41" s="46"/>
      <c r="EF41" s="46"/>
      <c r="EG41" s="46"/>
      <c r="EH41" s="46"/>
      <c r="EI41" s="46"/>
      <c r="EJ41" s="46"/>
      <c r="EK41" s="46"/>
      <c r="EL41" s="46"/>
      <c r="EM41" s="46"/>
      <c r="EN41" s="46"/>
      <c r="EO41" s="46"/>
      <c r="EP41" s="46"/>
      <c r="EQ41" s="46"/>
      <c r="ER41" s="46"/>
      <c r="ES41" s="46"/>
      <c r="ET41" s="46"/>
      <c r="EU41" s="46"/>
      <c r="EV41" s="46"/>
      <c r="EW41" s="46"/>
      <c r="EX41" s="46"/>
      <c r="EY41" s="46"/>
      <c r="EZ41" s="46"/>
      <c r="FA41" s="46"/>
      <c r="FB41" s="46"/>
      <c r="FC41" s="46"/>
      <c r="FD41" s="46"/>
      <c r="FE41" s="46"/>
      <c r="FF41" s="46"/>
      <c r="FG41" s="46"/>
      <c r="FH41" s="46"/>
      <c r="FI41" s="46"/>
      <c r="FJ41" s="46"/>
      <c r="FK41" s="46"/>
      <c r="FL41" s="46"/>
      <c r="FM41" s="46"/>
      <c r="FN41" s="46"/>
      <c r="FO41" s="46"/>
      <c r="FP41" s="46"/>
      <c r="FQ41" s="46"/>
      <c r="FR41" s="46"/>
      <c r="FS41" s="46"/>
      <c r="FT41" s="46"/>
      <c r="FU41" s="46"/>
      <c r="FV41" s="46"/>
      <c r="FW41" s="46"/>
      <c r="FX41" s="46"/>
      <c r="FY41" s="46"/>
      <c r="FZ41" s="46"/>
      <c r="GA41" s="46"/>
      <c r="GB41" s="46"/>
      <c r="GC41" s="46"/>
      <c r="GD41" s="46"/>
      <c r="GE41" s="46"/>
      <c r="GF41" s="46"/>
      <c r="GG41" s="46"/>
      <c r="GH41" s="46"/>
      <c r="GI41" s="46"/>
      <c r="GJ41" s="46"/>
      <c r="GK41" s="46"/>
      <c r="GL41" s="46"/>
      <c r="GM41" s="46"/>
      <c r="GN41" s="46"/>
      <c r="GO41" s="46"/>
      <c r="GP41" s="46"/>
      <c r="GQ41" s="46"/>
      <c r="GR41" s="46"/>
      <c r="GS41" s="46"/>
      <c r="GT41" s="46"/>
      <c r="GU41" s="46"/>
      <c r="GV41" s="46"/>
      <c r="GW41" s="46"/>
      <c r="GX41" s="46"/>
      <c r="GY41" s="46"/>
      <c r="GZ41" s="46"/>
      <c r="HA41" s="46"/>
      <c r="HB41" s="46"/>
      <c r="HC41" s="46"/>
      <c r="HD41" s="46"/>
      <c r="HE41" s="46"/>
      <c r="HF41" s="46"/>
      <c r="HG41" s="46"/>
      <c r="HH41" s="46"/>
      <c r="HI41" s="46"/>
      <c r="HJ41" s="46"/>
      <c r="HK41" s="46"/>
      <c r="HL41" s="46"/>
      <c r="HM41" s="46"/>
      <c r="HN41" s="46"/>
      <c r="HO41" s="46"/>
      <c r="HP41" s="46"/>
      <c r="HQ41" s="46"/>
      <c r="HR41" s="46"/>
      <c r="HS41" s="46"/>
      <c r="HT41" s="46"/>
      <c r="HU41" s="46"/>
      <c r="HV41" s="46"/>
      <c r="HW41" s="46"/>
      <c r="HX41" s="46"/>
      <c r="HY41" s="46"/>
      <c r="HZ41" s="46"/>
      <c r="IA41" s="46"/>
      <c r="IB41" s="46"/>
      <c r="IC41" s="46"/>
      <c r="ID41" s="46"/>
      <c r="IE41" s="46"/>
      <c r="IF41" s="46"/>
      <c r="IG41" s="46"/>
      <c r="IH41" s="46"/>
      <c r="II41" s="46"/>
      <c r="IJ41" s="46"/>
      <c r="IK41" s="46"/>
      <c r="IL41" s="46"/>
      <c r="IM41" s="46"/>
      <c r="IN41" s="46"/>
      <c r="IO41" s="46"/>
      <c r="IP41" s="46"/>
      <c r="IQ41" s="46"/>
      <c r="IR41" s="46"/>
      <c r="IS41" s="46"/>
      <c r="IT41" s="46"/>
      <c r="IU41" s="46"/>
      <c r="IV41" s="46"/>
      <c r="IW41" s="46"/>
    </row>
    <row r="42" s="47" customFormat="true" ht="36.55" hidden="false" customHeight="false" outlineLevel="0" collapsed="false">
      <c r="A42" s="39" t="s">
        <v>127</v>
      </c>
      <c r="B42" s="40" t="s">
        <v>112</v>
      </c>
      <c r="C42" s="39" t="n">
        <v>84885</v>
      </c>
      <c r="D42" s="41" t="s">
        <v>128</v>
      </c>
      <c r="E42" s="41"/>
      <c r="F42" s="39" t="s">
        <v>129</v>
      </c>
      <c r="G42" s="42" t="n">
        <v>1</v>
      </c>
      <c r="H42" s="43"/>
      <c r="I42" s="29" t="n">
        <f aca="false">ROUND(G42*H42,2)</f>
        <v>0</v>
      </c>
      <c r="J42" s="44"/>
      <c r="K42" s="44"/>
      <c r="L42" s="44"/>
      <c r="M42" s="44"/>
      <c r="N42" s="45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  <c r="BF42" s="46"/>
      <c r="BG42" s="46"/>
      <c r="BH42" s="46"/>
      <c r="BI42" s="46"/>
      <c r="BJ42" s="46"/>
      <c r="BK42" s="46"/>
      <c r="BL42" s="46"/>
      <c r="BM42" s="46"/>
      <c r="BN42" s="46"/>
      <c r="BO42" s="46"/>
      <c r="BP42" s="46"/>
      <c r="BQ42" s="46"/>
      <c r="BR42" s="46"/>
      <c r="BS42" s="46"/>
      <c r="BT42" s="46"/>
      <c r="BU42" s="46"/>
      <c r="BV42" s="46"/>
      <c r="BW42" s="46"/>
      <c r="BX42" s="46"/>
      <c r="BY42" s="46"/>
      <c r="BZ42" s="46"/>
      <c r="CA42" s="46"/>
      <c r="CB42" s="46"/>
      <c r="CC42" s="46"/>
      <c r="CD42" s="46"/>
      <c r="CE42" s="46"/>
      <c r="CF42" s="46"/>
      <c r="CG42" s="46"/>
      <c r="CH42" s="46"/>
      <c r="CI42" s="46"/>
      <c r="CJ42" s="46"/>
      <c r="CK42" s="46"/>
      <c r="CL42" s="46"/>
      <c r="CM42" s="46"/>
      <c r="CN42" s="46"/>
      <c r="CO42" s="46"/>
      <c r="CP42" s="46"/>
      <c r="CQ42" s="46"/>
      <c r="CR42" s="46"/>
      <c r="CS42" s="46"/>
      <c r="CT42" s="46"/>
      <c r="CU42" s="46"/>
      <c r="CV42" s="46"/>
      <c r="CW42" s="46"/>
      <c r="CX42" s="46"/>
      <c r="CY42" s="46"/>
      <c r="CZ42" s="46"/>
      <c r="DA42" s="46"/>
      <c r="DB42" s="46"/>
      <c r="DC42" s="46"/>
      <c r="DD42" s="46"/>
      <c r="DE42" s="46"/>
      <c r="DF42" s="46"/>
      <c r="DG42" s="46"/>
      <c r="DH42" s="46"/>
      <c r="DI42" s="46"/>
      <c r="DJ42" s="46"/>
      <c r="DK42" s="46"/>
      <c r="DL42" s="46"/>
      <c r="DM42" s="46"/>
      <c r="DN42" s="46"/>
      <c r="DO42" s="46"/>
      <c r="DP42" s="46"/>
      <c r="DQ42" s="46"/>
      <c r="DR42" s="46"/>
      <c r="DS42" s="46"/>
      <c r="DT42" s="46"/>
      <c r="DU42" s="46"/>
      <c r="DV42" s="46"/>
      <c r="DW42" s="46"/>
      <c r="DX42" s="46"/>
      <c r="DY42" s="46"/>
      <c r="DZ42" s="46"/>
      <c r="EA42" s="46"/>
      <c r="EB42" s="46"/>
      <c r="EC42" s="46"/>
      <c r="ED42" s="46"/>
      <c r="EE42" s="46"/>
      <c r="EF42" s="46"/>
      <c r="EG42" s="46"/>
      <c r="EH42" s="46"/>
      <c r="EI42" s="46"/>
      <c r="EJ42" s="46"/>
      <c r="EK42" s="46"/>
      <c r="EL42" s="46"/>
      <c r="EM42" s="46"/>
      <c r="EN42" s="46"/>
      <c r="EO42" s="46"/>
      <c r="EP42" s="46"/>
      <c r="EQ42" s="46"/>
      <c r="ER42" s="46"/>
      <c r="ES42" s="46"/>
      <c r="ET42" s="46"/>
      <c r="EU42" s="46"/>
      <c r="EV42" s="46"/>
      <c r="EW42" s="46"/>
      <c r="EX42" s="46"/>
      <c r="EY42" s="46"/>
      <c r="EZ42" s="46"/>
      <c r="FA42" s="46"/>
      <c r="FB42" s="46"/>
      <c r="FC42" s="46"/>
      <c r="FD42" s="46"/>
      <c r="FE42" s="46"/>
      <c r="FF42" s="46"/>
      <c r="FG42" s="46"/>
      <c r="FH42" s="46"/>
      <c r="FI42" s="46"/>
      <c r="FJ42" s="46"/>
      <c r="FK42" s="46"/>
      <c r="FL42" s="46"/>
      <c r="FM42" s="46"/>
      <c r="FN42" s="46"/>
      <c r="FO42" s="46"/>
      <c r="FP42" s="46"/>
      <c r="FQ42" s="46"/>
      <c r="FR42" s="46"/>
      <c r="FS42" s="46"/>
      <c r="FT42" s="46"/>
      <c r="FU42" s="46"/>
      <c r="FV42" s="46"/>
      <c r="FW42" s="46"/>
      <c r="FX42" s="46"/>
      <c r="FY42" s="46"/>
      <c r="FZ42" s="46"/>
      <c r="GA42" s="46"/>
      <c r="GB42" s="46"/>
      <c r="GC42" s="46"/>
      <c r="GD42" s="46"/>
      <c r="GE42" s="46"/>
      <c r="GF42" s="46"/>
      <c r="GG42" s="46"/>
      <c r="GH42" s="46"/>
      <c r="GI42" s="46"/>
      <c r="GJ42" s="46"/>
      <c r="GK42" s="46"/>
      <c r="GL42" s="46"/>
      <c r="GM42" s="46"/>
      <c r="GN42" s="46"/>
      <c r="GO42" s="46"/>
      <c r="GP42" s="46"/>
      <c r="GQ42" s="46"/>
      <c r="GR42" s="46"/>
      <c r="GS42" s="46"/>
      <c r="GT42" s="46"/>
      <c r="GU42" s="46"/>
      <c r="GV42" s="46"/>
      <c r="GW42" s="46"/>
      <c r="GX42" s="46"/>
      <c r="GY42" s="46"/>
      <c r="GZ42" s="46"/>
      <c r="HA42" s="46"/>
      <c r="HB42" s="46"/>
      <c r="HC42" s="46"/>
      <c r="HD42" s="46"/>
      <c r="HE42" s="46"/>
      <c r="HF42" s="46"/>
      <c r="HG42" s="46"/>
      <c r="HH42" s="46"/>
      <c r="HI42" s="46"/>
      <c r="HJ42" s="46"/>
      <c r="HK42" s="46"/>
      <c r="HL42" s="46"/>
      <c r="HM42" s="46"/>
      <c r="HN42" s="46"/>
      <c r="HO42" s="46"/>
      <c r="HP42" s="46"/>
      <c r="HQ42" s="46"/>
      <c r="HR42" s="46"/>
      <c r="HS42" s="46"/>
      <c r="HT42" s="46"/>
      <c r="HU42" s="46"/>
      <c r="HV42" s="46"/>
      <c r="HW42" s="46"/>
      <c r="HX42" s="46"/>
      <c r="HY42" s="46"/>
      <c r="HZ42" s="46"/>
      <c r="IA42" s="46"/>
      <c r="IB42" s="46"/>
      <c r="IC42" s="46"/>
      <c r="ID42" s="46"/>
      <c r="IE42" s="46"/>
      <c r="IF42" s="46"/>
      <c r="IG42" s="46"/>
      <c r="IH42" s="46"/>
      <c r="II42" s="46"/>
      <c r="IJ42" s="46"/>
      <c r="IK42" s="46"/>
      <c r="IL42" s="46"/>
      <c r="IM42" s="46"/>
      <c r="IN42" s="46"/>
      <c r="IO42" s="46"/>
      <c r="IP42" s="46"/>
      <c r="IQ42" s="46"/>
      <c r="IR42" s="46"/>
      <c r="IS42" s="46"/>
      <c r="IT42" s="46"/>
      <c r="IU42" s="46"/>
      <c r="IV42" s="46"/>
      <c r="IW42" s="46"/>
    </row>
    <row r="43" s="47" customFormat="true" ht="14.65" hidden="false" customHeight="false" outlineLevel="0" collapsed="false">
      <c r="A43" s="39" t="s">
        <v>130</v>
      </c>
      <c r="B43" s="40" t="s">
        <v>17</v>
      </c>
      <c r="C43" s="39" t="s">
        <v>121</v>
      </c>
      <c r="D43" s="41" t="s">
        <v>131</v>
      </c>
      <c r="E43" s="41" t="s">
        <v>132</v>
      </c>
      <c r="F43" s="39" t="s">
        <v>21</v>
      </c>
      <c r="G43" s="42" t="n">
        <v>3.8</v>
      </c>
      <c r="H43" s="43"/>
      <c r="I43" s="29" t="n">
        <f aca="false">ROUND(G43*H43,2)</f>
        <v>0</v>
      </c>
      <c r="J43" s="44"/>
      <c r="K43" s="44"/>
      <c r="L43" s="44"/>
      <c r="M43" s="44"/>
      <c r="N43" s="45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6"/>
      <c r="BK43" s="46"/>
      <c r="BL43" s="46"/>
      <c r="BM43" s="46"/>
      <c r="BN43" s="46"/>
      <c r="BO43" s="46"/>
      <c r="BP43" s="46"/>
      <c r="BQ43" s="46"/>
      <c r="BR43" s="46"/>
      <c r="BS43" s="46"/>
      <c r="BT43" s="46"/>
      <c r="BU43" s="46"/>
      <c r="BV43" s="46"/>
      <c r="BW43" s="46"/>
      <c r="BX43" s="46"/>
      <c r="BY43" s="46"/>
      <c r="BZ43" s="46"/>
      <c r="CA43" s="46"/>
      <c r="CB43" s="46"/>
      <c r="CC43" s="46"/>
      <c r="CD43" s="46"/>
      <c r="CE43" s="46"/>
      <c r="CF43" s="46"/>
      <c r="CG43" s="46"/>
      <c r="CH43" s="46"/>
      <c r="CI43" s="46"/>
      <c r="CJ43" s="46"/>
      <c r="CK43" s="46"/>
      <c r="CL43" s="46"/>
      <c r="CM43" s="46"/>
      <c r="CN43" s="46"/>
      <c r="CO43" s="46"/>
      <c r="CP43" s="46"/>
      <c r="CQ43" s="46"/>
      <c r="CR43" s="46"/>
      <c r="CS43" s="46"/>
      <c r="CT43" s="46"/>
      <c r="CU43" s="46"/>
      <c r="CV43" s="46"/>
      <c r="CW43" s="46"/>
      <c r="CX43" s="46"/>
      <c r="CY43" s="46"/>
      <c r="CZ43" s="46"/>
      <c r="DA43" s="46"/>
      <c r="DB43" s="46"/>
      <c r="DC43" s="46"/>
      <c r="DD43" s="46"/>
      <c r="DE43" s="46"/>
      <c r="DF43" s="46"/>
      <c r="DG43" s="46"/>
      <c r="DH43" s="46"/>
      <c r="DI43" s="46"/>
      <c r="DJ43" s="46"/>
      <c r="DK43" s="46"/>
      <c r="DL43" s="46"/>
      <c r="DM43" s="46"/>
      <c r="DN43" s="46"/>
      <c r="DO43" s="46"/>
      <c r="DP43" s="46"/>
      <c r="DQ43" s="46"/>
      <c r="DR43" s="46"/>
      <c r="DS43" s="46"/>
      <c r="DT43" s="46"/>
      <c r="DU43" s="46"/>
      <c r="DV43" s="46"/>
      <c r="DW43" s="46"/>
      <c r="DX43" s="46"/>
      <c r="DY43" s="46"/>
      <c r="DZ43" s="46"/>
      <c r="EA43" s="46"/>
      <c r="EB43" s="46"/>
      <c r="EC43" s="46"/>
      <c r="ED43" s="46"/>
      <c r="EE43" s="46"/>
      <c r="EF43" s="46"/>
      <c r="EG43" s="46"/>
      <c r="EH43" s="46"/>
      <c r="EI43" s="46"/>
      <c r="EJ43" s="46"/>
      <c r="EK43" s="46"/>
      <c r="EL43" s="46"/>
      <c r="EM43" s="46"/>
      <c r="EN43" s="46"/>
      <c r="EO43" s="46"/>
      <c r="EP43" s="46"/>
      <c r="EQ43" s="46"/>
      <c r="ER43" s="46"/>
      <c r="ES43" s="46"/>
      <c r="ET43" s="46"/>
      <c r="EU43" s="46"/>
      <c r="EV43" s="46"/>
      <c r="EW43" s="46"/>
      <c r="EX43" s="46"/>
      <c r="EY43" s="46"/>
      <c r="EZ43" s="46"/>
      <c r="FA43" s="46"/>
      <c r="FB43" s="46"/>
      <c r="FC43" s="46"/>
      <c r="FD43" s="46"/>
      <c r="FE43" s="46"/>
      <c r="FF43" s="46"/>
      <c r="FG43" s="46"/>
      <c r="FH43" s="46"/>
      <c r="FI43" s="46"/>
      <c r="FJ43" s="46"/>
      <c r="FK43" s="46"/>
      <c r="FL43" s="46"/>
      <c r="FM43" s="46"/>
      <c r="FN43" s="46"/>
      <c r="FO43" s="46"/>
      <c r="FP43" s="46"/>
      <c r="FQ43" s="46"/>
      <c r="FR43" s="46"/>
      <c r="FS43" s="46"/>
      <c r="FT43" s="46"/>
      <c r="FU43" s="46"/>
      <c r="FV43" s="46"/>
      <c r="FW43" s="46"/>
      <c r="FX43" s="46"/>
      <c r="FY43" s="46"/>
      <c r="FZ43" s="46"/>
      <c r="GA43" s="46"/>
      <c r="GB43" s="46"/>
      <c r="GC43" s="46"/>
      <c r="GD43" s="46"/>
      <c r="GE43" s="46"/>
      <c r="GF43" s="46"/>
      <c r="GG43" s="46"/>
      <c r="GH43" s="46"/>
      <c r="GI43" s="46"/>
      <c r="GJ43" s="46"/>
      <c r="GK43" s="46"/>
      <c r="GL43" s="46"/>
      <c r="GM43" s="46"/>
      <c r="GN43" s="46"/>
      <c r="GO43" s="46"/>
      <c r="GP43" s="46"/>
      <c r="GQ43" s="46"/>
      <c r="GR43" s="46"/>
      <c r="GS43" s="46"/>
      <c r="GT43" s="46"/>
      <c r="GU43" s="46"/>
      <c r="GV43" s="46"/>
      <c r="GW43" s="46"/>
      <c r="GX43" s="46"/>
      <c r="GY43" s="46"/>
      <c r="GZ43" s="46"/>
      <c r="HA43" s="46"/>
      <c r="HB43" s="46"/>
      <c r="HC43" s="46"/>
      <c r="HD43" s="46"/>
      <c r="HE43" s="46"/>
      <c r="HF43" s="46"/>
      <c r="HG43" s="46"/>
      <c r="HH43" s="46"/>
      <c r="HI43" s="46"/>
      <c r="HJ43" s="46"/>
      <c r="HK43" s="46"/>
      <c r="HL43" s="46"/>
      <c r="HM43" s="46"/>
      <c r="HN43" s="46"/>
      <c r="HO43" s="46"/>
      <c r="HP43" s="46"/>
      <c r="HQ43" s="46"/>
      <c r="HR43" s="46"/>
      <c r="HS43" s="46"/>
      <c r="HT43" s="46"/>
      <c r="HU43" s="46"/>
      <c r="HV43" s="46"/>
      <c r="HW43" s="46"/>
      <c r="HX43" s="46"/>
      <c r="HY43" s="46"/>
      <c r="HZ43" s="46"/>
      <c r="IA43" s="46"/>
      <c r="IB43" s="46"/>
      <c r="IC43" s="46"/>
      <c r="ID43" s="46"/>
      <c r="IE43" s="46"/>
      <c r="IF43" s="46"/>
      <c r="IG43" s="46"/>
      <c r="IH43" s="46"/>
      <c r="II43" s="46"/>
      <c r="IJ43" s="46"/>
      <c r="IK43" s="46"/>
      <c r="IL43" s="46"/>
      <c r="IM43" s="46"/>
      <c r="IN43" s="46"/>
      <c r="IO43" s="46"/>
      <c r="IP43" s="46"/>
      <c r="IQ43" s="46"/>
      <c r="IR43" s="46"/>
      <c r="IS43" s="46"/>
      <c r="IT43" s="46"/>
      <c r="IU43" s="46"/>
      <c r="IV43" s="46"/>
      <c r="IW43" s="46"/>
    </row>
    <row r="44" s="47" customFormat="true" ht="14.65" hidden="false" customHeight="false" outlineLevel="0" collapsed="false">
      <c r="A44" s="39" t="s">
        <v>133</v>
      </c>
      <c r="B44" s="40" t="s">
        <v>17</v>
      </c>
      <c r="C44" s="39" t="s">
        <v>125</v>
      </c>
      <c r="D44" s="41" t="s">
        <v>134</v>
      </c>
      <c r="E44" s="41" t="s">
        <v>132</v>
      </c>
      <c r="F44" s="39" t="s">
        <v>21</v>
      </c>
      <c r="G44" s="42" t="n">
        <v>3.8</v>
      </c>
      <c r="H44" s="43"/>
      <c r="I44" s="29" t="n">
        <f aca="false">ROUND(G44*H44,2)</f>
        <v>0</v>
      </c>
      <c r="J44" s="44"/>
      <c r="K44" s="44"/>
      <c r="L44" s="44"/>
      <c r="M44" s="44"/>
      <c r="N44" s="45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  <c r="BJ44" s="46"/>
      <c r="BK44" s="46"/>
      <c r="BL44" s="46"/>
      <c r="BM44" s="46"/>
      <c r="BN44" s="46"/>
      <c r="BO44" s="46"/>
      <c r="BP44" s="46"/>
      <c r="BQ44" s="46"/>
      <c r="BR44" s="46"/>
      <c r="BS44" s="46"/>
      <c r="BT44" s="46"/>
      <c r="BU44" s="46"/>
      <c r="BV44" s="46"/>
      <c r="BW44" s="46"/>
      <c r="BX44" s="46"/>
      <c r="BY44" s="46"/>
      <c r="BZ44" s="46"/>
      <c r="CA44" s="46"/>
      <c r="CB44" s="46"/>
      <c r="CC44" s="46"/>
      <c r="CD44" s="46"/>
      <c r="CE44" s="46"/>
      <c r="CF44" s="46"/>
      <c r="CG44" s="46"/>
      <c r="CH44" s="46"/>
      <c r="CI44" s="46"/>
      <c r="CJ44" s="46"/>
      <c r="CK44" s="46"/>
      <c r="CL44" s="46"/>
      <c r="CM44" s="46"/>
      <c r="CN44" s="46"/>
      <c r="CO44" s="46"/>
      <c r="CP44" s="46"/>
      <c r="CQ44" s="46"/>
      <c r="CR44" s="46"/>
      <c r="CS44" s="46"/>
      <c r="CT44" s="46"/>
      <c r="CU44" s="46"/>
      <c r="CV44" s="46"/>
      <c r="CW44" s="46"/>
      <c r="CX44" s="46"/>
      <c r="CY44" s="46"/>
      <c r="CZ44" s="46"/>
      <c r="DA44" s="46"/>
      <c r="DB44" s="46"/>
      <c r="DC44" s="46"/>
      <c r="DD44" s="46"/>
      <c r="DE44" s="46"/>
      <c r="DF44" s="46"/>
      <c r="DG44" s="46"/>
      <c r="DH44" s="46"/>
      <c r="DI44" s="46"/>
      <c r="DJ44" s="46"/>
      <c r="DK44" s="46"/>
      <c r="DL44" s="46"/>
      <c r="DM44" s="46"/>
      <c r="DN44" s="46"/>
      <c r="DO44" s="46"/>
      <c r="DP44" s="46"/>
      <c r="DQ44" s="46"/>
      <c r="DR44" s="46"/>
      <c r="DS44" s="46"/>
      <c r="DT44" s="46"/>
      <c r="DU44" s="46"/>
      <c r="DV44" s="46"/>
      <c r="DW44" s="46"/>
      <c r="DX44" s="46"/>
      <c r="DY44" s="46"/>
      <c r="DZ44" s="46"/>
      <c r="EA44" s="46"/>
      <c r="EB44" s="46"/>
      <c r="EC44" s="46"/>
      <c r="ED44" s="46"/>
      <c r="EE44" s="46"/>
      <c r="EF44" s="46"/>
      <c r="EG44" s="46"/>
      <c r="EH44" s="46"/>
      <c r="EI44" s="46"/>
      <c r="EJ44" s="46"/>
      <c r="EK44" s="46"/>
      <c r="EL44" s="46"/>
      <c r="EM44" s="46"/>
      <c r="EN44" s="46"/>
      <c r="EO44" s="46"/>
      <c r="EP44" s="46"/>
      <c r="EQ44" s="46"/>
      <c r="ER44" s="46"/>
      <c r="ES44" s="46"/>
      <c r="ET44" s="46"/>
      <c r="EU44" s="46"/>
      <c r="EV44" s="46"/>
      <c r="EW44" s="46"/>
      <c r="EX44" s="46"/>
      <c r="EY44" s="46"/>
      <c r="EZ44" s="46"/>
      <c r="FA44" s="46"/>
      <c r="FB44" s="46"/>
      <c r="FC44" s="46"/>
      <c r="FD44" s="46"/>
      <c r="FE44" s="46"/>
      <c r="FF44" s="46"/>
      <c r="FG44" s="46"/>
      <c r="FH44" s="46"/>
      <c r="FI44" s="46"/>
      <c r="FJ44" s="46"/>
      <c r="FK44" s="46"/>
      <c r="FL44" s="46"/>
      <c r="FM44" s="46"/>
      <c r="FN44" s="46"/>
      <c r="FO44" s="46"/>
      <c r="FP44" s="46"/>
      <c r="FQ44" s="46"/>
      <c r="FR44" s="46"/>
      <c r="FS44" s="46"/>
      <c r="FT44" s="46"/>
      <c r="FU44" s="46"/>
      <c r="FV44" s="46"/>
      <c r="FW44" s="46"/>
      <c r="FX44" s="46"/>
      <c r="FY44" s="46"/>
      <c r="FZ44" s="46"/>
      <c r="GA44" s="46"/>
      <c r="GB44" s="46"/>
      <c r="GC44" s="46"/>
      <c r="GD44" s="46"/>
      <c r="GE44" s="46"/>
      <c r="GF44" s="46"/>
      <c r="GG44" s="46"/>
      <c r="GH44" s="46"/>
      <c r="GI44" s="46"/>
      <c r="GJ44" s="46"/>
      <c r="GK44" s="46"/>
      <c r="GL44" s="46"/>
      <c r="GM44" s="46"/>
      <c r="GN44" s="46"/>
      <c r="GO44" s="46"/>
      <c r="GP44" s="46"/>
      <c r="GQ44" s="46"/>
      <c r="GR44" s="46"/>
      <c r="GS44" s="46"/>
      <c r="GT44" s="46"/>
      <c r="GU44" s="46"/>
      <c r="GV44" s="46"/>
      <c r="GW44" s="46"/>
      <c r="GX44" s="46"/>
      <c r="GY44" s="46"/>
      <c r="GZ44" s="46"/>
      <c r="HA44" s="46"/>
      <c r="HB44" s="46"/>
      <c r="HC44" s="46"/>
      <c r="HD44" s="46"/>
      <c r="HE44" s="46"/>
      <c r="HF44" s="46"/>
      <c r="HG44" s="46"/>
      <c r="HH44" s="46"/>
      <c r="HI44" s="46"/>
      <c r="HJ44" s="46"/>
      <c r="HK44" s="46"/>
      <c r="HL44" s="46"/>
      <c r="HM44" s="46"/>
      <c r="HN44" s="46"/>
      <c r="HO44" s="46"/>
      <c r="HP44" s="46"/>
      <c r="HQ44" s="46"/>
      <c r="HR44" s="46"/>
      <c r="HS44" s="46"/>
      <c r="HT44" s="46"/>
      <c r="HU44" s="46"/>
      <c r="HV44" s="46"/>
      <c r="HW44" s="46"/>
      <c r="HX44" s="46"/>
      <c r="HY44" s="46"/>
      <c r="HZ44" s="46"/>
      <c r="IA44" s="46"/>
      <c r="IB44" s="46"/>
      <c r="IC44" s="46"/>
      <c r="ID44" s="46"/>
      <c r="IE44" s="46"/>
      <c r="IF44" s="46"/>
      <c r="IG44" s="46"/>
      <c r="IH44" s="46"/>
      <c r="II44" s="46"/>
      <c r="IJ44" s="46"/>
      <c r="IK44" s="46"/>
      <c r="IL44" s="46"/>
      <c r="IM44" s="46"/>
      <c r="IN44" s="46"/>
      <c r="IO44" s="46"/>
      <c r="IP44" s="46"/>
      <c r="IQ44" s="46"/>
      <c r="IR44" s="46"/>
      <c r="IS44" s="46"/>
      <c r="IT44" s="46"/>
      <c r="IU44" s="46"/>
      <c r="IV44" s="46"/>
      <c r="IW44" s="46"/>
    </row>
    <row r="45" s="47" customFormat="true" ht="14.65" hidden="false" customHeight="false" outlineLevel="0" collapsed="false">
      <c r="A45" s="39" t="s">
        <v>135</v>
      </c>
      <c r="B45" s="40" t="s">
        <v>17</v>
      </c>
      <c r="C45" s="39" t="s">
        <v>136</v>
      </c>
      <c r="D45" s="41" t="s">
        <v>137</v>
      </c>
      <c r="E45" s="41" t="s">
        <v>138</v>
      </c>
      <c r="F45" s="39" t="s">
        <v>21</v>
      </c>
      <c r="G45" s="42" t="n">
        <v>102.5</v>
      </c>
      <c r="H45" s="43"/>
      <c r="I45" s="29" t="n">
        <f aca="false">ROUND(G45*H45,2)</f>
        <v>0</v>
      </c>
      <c r="J45" s="44"/>
      <c r="K45" s="44"/>
      <c r="L45" s="44"/>
      <c r="M45" s="44"/>
      <c r="N45" s="45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  <c r="AR45" s="46"/>
      <c r="AS45" s="46"/>
      <c r="AT45" s="46"/>
      <c r="AU45" s="46"/>
      <c r="AV45" s="46"/>
      <c r="AW45" s="46"/>
      <c r="AX45" s="46"/>
      <c r="AY45" s="46"/>
      <c r="AZ45" s="46"/>
      <c r="BA45" s="46"/>
      <c r="BB45" s="46"/>
      <c r="BC45" s="46"/>
      <c r="BD45" s="46"/>
      <c r="BE45" s="46"/>
      <c r="BF45" s="46"/>
      <c r="BG45" s="46"/>
      <c r="BH45" s="46"/>
      <c r="BI45" s="46"/>
      <c r="BJ45" s="46"/>
      <c r="BK45" s="46"/>
      <c r="BL45" s="46"/>
      <c r="BM45" s="46"/>
      <c r="BN45" s="46"/>
      <c r="BO45" s="46"/>
      <c r="BP45" s="46"/>
      <c r="BQ45" s="46"/>
      <c r="BR45" s="46"/>
      <c r="BS45" s="46"/>
      <c r="BT45" s="46"/>
      <c r="BU45" s="46"/>
      <c r="BV45" s="46"/>
      <c r="BW45" s="46"/>
      <c r="BX45" s="46"/>
      <c r="BY45" s="46"/>
      <c r="BZ45" s="46"/>
      <c r="CA45" s="46"/>
      <c r="CB45" s="46"/>
      <c r="CC45" s="46"/>
      <c r="CD45" s="46"/>
      <c r="CE45" s="46"/>
      <c r="CF45" s="46"/>
      <c r="CG45" s="46"/>
      <c r="CH45" s="46"/>
      <c r="CI45" s="46"/>
      <c r="CJ45" s="46"/>
      <c r="CK45" s="46"/>
      <c r="CL45" s="46"/>
      <c r="CM45" s="46"/>
      <c r="CN45" s="46"/>
      <c r="CO45" s="46"/>
      <c r="CP45" s="46"/>
      <c r="CQ45" s="46"/>
      <c r="CR45" s="46"/>
      <c r="CS45" s="46"/>
      <c r="CT45" s="46"/>
      <c r="CU45" s="46"/>
      <c r="CV45" s="46"/>
      <c r="CW45" s="46"/>
      <c r="CX45" s="46"/>
      <c r="CY45" s="46"/>
      <c r="CZ45" s="46"/>
      <c r="DA45" s="46"/>
      <c r="DB45" s="46"/>
      <c r="DC45" s="46"/>
      <c r="DD45" s="46"/>
      <c r="DE45" s="46"/>
      <c r="DF45" s="46"/>
      <c r="DG45" s="46"/>
      <c r="DH45" s="46"/>
      <c r="DI45" s="46"/>
      <c r="DJ45" s="46"/>
      <c r="DK45" s="46"/>
      <c r="DL45" s="46"/>
      <c r="DM45" s="46"/>
      <c r="DN45" s="46"/>
      <c r="DO45" s="46"/>
      <c r="DP45" s="46"/>
      <c r="DQ45" s="46"/>
      <c r="DR45" s="46"/>
      <c r="DS45" s="46"/>
      <c r="DT45" s="46"/>
      <c r="DU45" s="46"/>
      <c r="DV45" s="46"/>
      <c r="DW45" s="46"/>
      <c r="DX45" s="46"/>
      <c r="DY45" s="46"/>
      <c r="DZ45" s="46"/>
      <c r="EA45" s="46"/>
      <c r="EB45" s="46"/>
      <c r="EC45" s="46"/>
      <c r="ED45" s="46"/>
      <c r="EE45" s="46"/>
      <c r="EF45" s="46"/>
      <c r="EG45" s="46"/>
      <c r="EH45" s="46"/>
      <c r="EI45" s="46"/>
      <c r="EJ45" s="46"/>
      <c r="EK45" s="46"/>
      <c r="EL45" s="46"/>
      <c r="EM45" s="46"/>
      <c r="EN45" s="46"/>
      <c r="EO45" s="46"/>
      <c r="EP45" s="46"/>
      <c r="EQ45" s="46"/>
      <c r="ER45" s="46"/>
      <c r="ES45" s="46"/>
      <c r="ET45" s="46"/>
      <c r="EU45" s="46"/>
      <c r="EV45" s="46"/>
      <c r="EW45" s="46"/>
      <c r="EX45" s="46"/>
      <c r="EY45" s="46"/>
      <c r="EZ45" s="46"/>
      <c r="FA45" s="46"/>
      <c r="FB45" s="46"/>
      <c r="FC45" s="46"/>
      <c r="FD45" s="46"/>
      <c r="FE45" s="46"/>
      <c r="FF45" s="46"/>
      <c r="FG45" s="46"/>
      <c r="FH45" s="46"/>
      <c r="FI45" s="46"/>
      <c r="FJ45" s="46"/>
      <c r="FK45" s="46"/>
      <c r="FL45" s="46"/>
      <c r="FM45" s="46"/>
      <c r="FN45" s="46"/>
      <c r="FO45" s="46"/>
      <c r="FP45" s="46"/>
      <c r="FQ45" s="46"/>
      <c r="FR45" s="46"/>
      <c r="FS45" s="46"/>
      <c r="FT45" s="46"/>
      <c r="FU45" s="46"/>
      <c r="FV45" s="46"/>
      <c r="FW45" s="46"/>
      <c r="FX45" s="46"/>
      <c r="FY45" s="46"/>
      <c r="FZ45" s="46"/>
      <c r="GA45" s="46"/>
      <c r="GB45" s="46"/>
      <c r="GC45" s="46"/>
      <c r="GD45" s="46"/>
      <c r="GE45" s="46"/>
      <c r="GF45" s="46"/>
      <c r="GG45" s="46"/>
      <c r="GH45" s="46"/>
      <c r="GI45" s="46"/>
      <c r="GJ45" s="46"/>
      <c r="GK45" s="46"/>
      <c r="GL45" s="46"/>
      <c r="GM45" s="46"/>
      <c r="GN45" s="46"/>
      <c r="GO45" s="46"/>
      <c r="GP45" s="46"/>
      <c r="GQ45" s="46"/>
      <c r="GR45" s="46"/>
      <c r="GS45" s="46"/>
      <c r="GT45" s="46"/>
      <c r="GU45" s="46"/>
      <c r="GV45" s="46"/>
      <c r="GW45" s="46"/>
      <c r="GX45" s="46"/>
      <c r="GY45" s="46"/>
      <c r="GZ45" s="46"/>
      <c r="HA45" s="46"/>
      <c r="HB45" s="46"/>
      <c r="HC45" s="46"/>
      <c r="HD45" s="46"/>
      <c r="HE45" s="46"/>
      <c r="HF45" s="46"/>
      <c r="HG45" s="46"/>
      <c r="HH45" s="46"/>
      <c r="HI45" s="46"/>
      <c r="HJ45" s="46"/>
      <c r="HK45" s="46"/>
      <c r="HL45" s="46"/>
      <c r="HM45" s="46"/>
      <c r="HN45" s="46"/>
      <c r="HO45" s="46"/>
      <c r="HP45" s="46"/>
      <c r="HQ45" s="46"/>
      <c r="HR45" s="46"/>
      <c r="HS45" s="46"/>
      <c r="HT45" s="46"/>
      <c r="HU45" s="46"/>
      <c r="HV45" s="46"/>
      <c r="HW45" s="46"/>
      <c r="HX45" s="46"/>
      <c r="HY45" s="46"/>
      <c r="HZ45" s="46"/>
      <c r="IA45" s="46"/>
      <c r="IB45" s="46"/>
      <c r="IC45" s="46"/>
      <c r="ID45" s="46"/>
      <c r="IE45" s="46"/>
      <c r="IF45" s="46"/>
      <c r="IG45" s="46"/>
      <c r="IH45" s="46"/>
      <c r="II45" s="46"/>
      <c r="IJ45" s="46"/>
      <c r="IK45" s="46"/>
      <c r="IL45" s="46"/>
      <c r="IM45" s="46"/>
      <c r="IN45" s="46"/>
      <c r="IO45" s="46"/>
      <c r="IP45" s="46"/>
      <c r="IQ45" s="46"/>
      <c r="IR45" s="46"/>
      <c r="IS45" s="46"/>
      <c r="IT45" s="46"/>
      <c r="IU45" s="46"/>
      <c r="IV45" s="46"/>
      <c r="IW45" s="46"/>
    </row>
    <row r="46" s="47" customFormat="true" ht="25.35" hidden="false" customHeight="false" outlineLevel="0" collapsed="false">
      <c r="A46" s="39" t="s">
        <v>139</v>
      </c>
      <c r="B46" s="40" t="s">
        <v>17</v>
      </c>
      <c r="C46" s="39" t="s">
        <v>140</v>
      </c>
      <c r="D46" s="59" t="s">
        <v>141</v>
      </c>
      <c r="E46" s="41" t="s">
        <v>142</v>
      </c>
      <c r="F46" s="39" t="s">
        <v>21</v>
      </c>
      <c r="G46" s="42" t="n">
        <v>51.25</v>
      </c>
      <c r="H46" s="43"/>
      <c r="I46" s="29" t="n">
        <f aca="false">ROUND(G46*H46,2)</f>
        <v>0</v>
      </c>
      <c r="J46" s="44"/>
      <c r="K46" s="44"/>
      <c r="L46" s="44"/>
      <c r="M46" s="44"/>
      <c r="N46" s="45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6"/>
      <c r="BK46" s="46"/>
      <c r="BL46" s="46"/>
      <c r="BM46" s="46"/>
      <c r="BN46" s="46"/>
      <c r="BO46" s="46"/>
      <c r="BP46" s="46"/>
      <c r="BQ46" s="46"/>
      <c r="BR46" s="46"/>
      <c r="BS46" s="46"/>
      <c r="BT46" s="46"/>
      <c r="BU46" s="46"/>
      <c r="BV46" s="46"/>
      <c r="BW46" s="46"/>
      <c r="BX46" s="46"/>
      <c r="BY46" s="46"/>
      <c r="BZ46" s="46"/>
      <c r="CA46" s="46"/>
      <c r="CB46" s="46"/>
      <c r="CC46" s="46"/>
      <c r="CD46" s="46"/>
      <c r="CE46" s="46"/>
      <c r="CF46" s="46"/>
      <c r="CG46" s="46"/>
      <c r="CH46" s="46"/>
      <c r="CI46" s="46"/>
      <c r="CJ46" s="46"/>
      <c r="CK46" s="46"/>
      <c r="CL46" s="46"/>
      <c r="CM46" s="46"/>
      <c r="CN46" s="46"/>
      <c r="CO46" s="46"/>
      <c r="CP46" s="46"/>
      <c r="CQ46" s="46"/>
      <c r="CR46" s="46"/>
      <c r="CS46" s="46"/>
      <c r="CT46" s="46"/>
      <c r="CU46" s="46"/>
      <c r="CV46" s="46"/>
      <c r="CW46" s="46"/>
      <c r="CX46" s="46"/>
      <c r="CY46" s="46"/>
      <c r="CZ46" s="46"/>
      <c r="DA46" s="46"/>
      <c r="DB46" s="46"/>
      <c r="DC46" s="46"/>
      <c r="DD46" s="46"/>
      <c r="DE46" s="46"/>
      <c r="DF46" s="46"/>
      <c r="DG46" s="46"/>
      <c r="DH46" s="46"/>
      <c r="DI46" s="46"/>
      <c r="DJ46" s="46"/>
      <c r="DK46" s="46"/>
      <c r="DL46" s="46"/>
      <c r="DM46" s="46"/>
      <c r="DN46" s="46"/>
      <c r="DO46" s="46"/>
      <c r="DP46" s="46"/>
      <c r="DQ46" s="46"/>
      <c r="DR46" s="46"/>
      <c r="DS46" s="46"/>
      <c r="DT46" s="46"/>
      <c r="DU46" s="46"/>
      <c r="DV46" s="46"/>
      <c r="DW46" s="46"/>
      <c r="DX46" s="46"/>
      <c r="DY46" s="46"/>
      <c r="DZ46" s="46"/>
      <c r="EA46" s="46"/>
      <c r="EB46" s="46"/>
      <c r="EC46" s="46"/>
      <c r="ED46" s="46"/>
      <c r="EE46" s="46"/>
      <c r="EF46" s="46"/>
      <c r="EG46" s="46"/>
      <c r="EH46" s="46"/>
      <c r="EI46" s="46"/>
      <c r="EJ46" s="46"/>
      <c r="EK46" s="46"/>
      <c r="EL46" s="46"/>
      <c r="EM46" s="46"/>
      <c r="EN46" s="46"/>
      <c r="EO46" s="46"/>
      <c r="EP46" s="46"/>
      <c r="EQ46" s="46"/>
      <c r="ER46" s="46"/>
      <c r="ES46" s="46"/>
      <c r="ET46" s="46"/>
      <c r="EU46" s="46"/>
      <c r="EV46" s="46"/>
      <c r="EW46" s="46"/>
      <c r="EX46" s="46"/>
      <c r="EY46" s="46"/>
      <c r="EZ46" s="46"/>
      <c r="FA46" s="46"/>
      <c r="FB46" s="46"/>
      <c r="FC46" s="46"/>
      <c r="FD46" s="46"/>
      <c r="FE46" s="46"/>
      <c r="FF46" s="46"/>
      <c r="FG46" s="46"/>
      <c r="FH46" s="46"/>
      <c r="FI46" s="46"/>
      <c r="FJ46" s="46"/>
      <c r="FK46" s="46"/>
      <c r="FL46" s="46"/>
      <c r="FM46" s="46"/>
      <c r="FN46" s="46"/>
      <c r="FO46" s="46"/>
      <c r="FP46" s="46"/>
      <c r="FQ46" s="46"/>
      <c r="FR46" s="46"/>
      <c r="FS46" s="46"/>
      <c r="FT46" s="46"/>
      <c r="FU46" s="46"/>
      <c r="FV46" s="46"/>
      <c r="FW46" s="46"/>
      <c r="FX46" s="46"/>
      <c r="FY46" s="46"/>
      <c r="FZ46" s="46"/>
      <c r="GA46" s="46"/>
      <c r="GB46" s="46"/>
      <c r="GC46" s="46"/>
      <c r="GD46" s="46"/>
      <c r="GE46" s="46"/>
      <c r="GF46" s="46"/>
      <c r="GG46" s="46"/>
      <c r="GH46" s="46"/>
      <c r="GI46" s="46"/>
      <c r="GJ46" s="46"/>
      <c r="GK46" s="46"/>
      <c r="GL46" s="46"/>
      <c r="GM46" s="46"/>
      <c r="GN46" s="46"/>
      <c r="GO46" s="46"/>
      <c r="GP46" s="46"/>
      <c r="GQ46" s="46"/>
      <c r="GR46" s="46"/>
      <c r="GS46" s="46"/>
      <c r="GT46" s="46"/>
      <c r="GU46" s="46"/>
      <c r="GV46" s="46"/>
      <c r="GW46" s="46"/>
      <c r="GX46" s="46"/>
      <c r="GY46" s="46"/>
      <c r="GZ46" s="46"/>
      <c r="HA46" s="46"/>
      <c r="HB46" s="46"/>
      <c r="HC46" s="46"/>
      <c r="HD46" s="46"/>
      <c r="HE46" s="46"/>
      <c r="HF46" s="46"/>
      <c r="HG46" s="46"/>
      <c r="HH46" s="46"/>
      <c r="HI46" s="46"/>
      <c r="HJ46" s="46"/>
      <c r="HK46" s="46"/>
      <c r="HL46" s="46"/>
      <c r="HM46" s="46"/>
      <c r="HN46" s="46"/>
      <c r="HO46" s="46"/>
      <c r="HP46" s="46"/>
      <c r="HQ46" s="46"/>
      <c r="HR46" s="46"/>
      <c r="HS46" s="46"/>
      <c r="HT46" s="46"/>
      <c r="HU46" s="46"/>
      <c r="HV46" s="46"/>
      <c r="HW46" s="46"/>
      <c r="HX46" s="46"/>
      <c r="HY46" s="46"/>
      <c r="HZ46" s="46"/>
      <c r="IA46" s="46"/>
      <c r="IB46" s="46"/>
      <c r="IC46" s="46"/>
      <c r="ID46" s="46"/>
      <c r="IE46" s="46"/>
      <c r="IF46" s="46"/>
      <c r="IG46" s="46"/>
      <c r="IH46" s="46"/>
      <c r="II46" s="46"/>
      <c r="IJ46" s="46"/>
      <c r="IK46" s="46"/>
      <c r="IL46" s="46"/>
      <c r="IM46" s="46"/>
      <c r="IN46" s="46"/>
      <c r="IO46" s="46"/>
      <c r="IP46" s="46"/>
      <c r="IQ46" s="46"/>
      <c r="IR46" s="46"/>
      <c r="IS46" s="46"/>
      <c r="IT46" s="46"/>
      <c r="IU46" s="46"/>
      <c r="IV46" s="46"/>
      <c r="IW46" s="46"/>
    </row>
    <row r="47" s="47" customFormat="true" ht="25.35" hidden="false" customHeight="false" outlineLevel="0" collapsed="false">
      <c r="A47" s="39" t="s">
        <v>143</v>
      </c>
      <c r="B47" s="40" t="s">
        <v>17</v>
      </c>
      <c r="C47" s="39" t="s">
        <v>144</v>
      </c>
      <c r="D47" s="59" t="s">
        <v>145</v>
      </c>
      <c r="E47" s="41" t="s">
        <v>142</v>
      </c>
      <c r="F47" s="39" t="s">
        <v>21</v>
      </c>
      <c r="G47" s="42" t="n">
        <v>51.25</v>
      </c>
      <c r="H47" s="43"/>
      <c r="I47" s="29" t="n">
        <f aca="false">ROUND(G47*H47,2)</f>
        <v>0</v>
      </c>
      <c r="J47" s="44"/>
      <c r="K47" s="44"/>
      <c r="L47" s="44"/>
      <c r="M47" s="44"/>
      <c r="N47" s="45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  <c r="BE47" s="46"/>
      <c r="BF47" s="46"/>
      <c r="BG47" s="46"/>
      <c r="BH47" s="46"/>
      <c r="BI47" s="46"/>
      <c r="BJ47" s="46"/>
      <c r="BK47" s="46"/>
      <c r="BL47" s="46"/>
      <c r="BM47" s="46"/>
      <c r="BN47" s="46"/>
      <c r="BO47" s="46"/>
      <c r="BP47" s="46"/>
      <c r="BQ47" s="46"/>
      <c r="BR47" s="46"/>
      <c r="BS47" s="46"/>
      <c r="BT47" s="46"/>
      <c r="BU47" s="46"/>
      <c r="BV47" s="46"/>
      <c r="BW47" s="46"/>
      <c r="BX47" s="46"/>
      <c r="BY47" s="46"/>
      <c r="BZ47" s="46"/>
      <c r="CA47" s="46"/>
      <c r="CB47" s="46"/>
      <c r="CC47" s="46"/>
      <c r="CD47" s="46"/>
      <c r="CE47" s="46"/>
      <c r="CF47" s="46"/>
      <c r="CG47" s="46"/>
      <c r="CH47" s="46"/>
      <c r="CI47" s="46"/>
      <c r="CJ47" s="46"/>
      <c r="CK47" s="46"/>
      <c r="CL47" s="46"/>
      <c r="CM47" s="46"/>
      <c r="CN47" s="46"/>
      <c r="CO47" s="46"/>
      <c r="CP47" s="46"/>
      <c r="CQ47" s="46"/>
      <c r="CR47" s="46"/>
      <c r="CS47" s="46"/>
      <c r="CT47" s="46"/>
      <c r="CU47" s="46"/>
      <c r="CV47" s="46"/>
      <c r="CW47" s="46"/>
      <c r="CX47" s="46"/>
      <c r="CY47" s="46"/>
      <c r="CZ47" s="46"/>
      <c r="DA47" s="46"/>
      <c r="DB47" s="46"/>
      <c r="DC47" s="46"/>
      <c r="DD47" s="46"/>
      <c r="DE47" s="46"/>
      <c r="DF47" s="46"/>
      <c r="DG47" s="46"/>
      <c r="DH47" s="46"/>
      <c r="DI47" s="46"/>
      <c r="DJ47" s="46"/>
      <c r="DK47" s="46"/>
      <c r="DL47" s="46"/>
      <c r="DM47" s="46"/>
      <c r="DN47" s="46"/>
      <c r="DO47" s="46"/>
      <c r="DP47" s="46"/>
      <c r="DQ47" s="46"/>
      <c r="DR47" s="46"/>
      <c r="DS47" s="46"/>
      <c r="DT47" s="46"/>
      <c r="DU47" s="46"/>
      <c r="DV47" s="46"/>
      <c r="DW47" s="46"/>
      <c r="DX47" s="46"/>
      <c r="DY47" s="46"/>
      <c r="DZ47" s="46"/>
      <c r="EA47" s="46"/>
      <c r="EB47" s="46"/>
      <c r="EC47" s="46"/>
      <c r="ED47" s="46"/>
      <c r="EE47" s="46"/>
      <c r="EF47" s="46"/>
      <c r="EG47" s="46"/>
      <c r="EH47" s="46"/>
      <c r="EI47" s="46"/>
      <c r="EJ47" s="46"/>
      <c r="EK47" s="46"/>
      <c r="EL47" s="46"/>
      <c r="EM47" s="46"/>
      <c r="EN47" s="46"/>
      <c r="EO47" s="46"/>
      <c r="EP47" s="46"/>
      <c r="EQ47" s="46"/>
      <c r="ER47" s="46"/>
      <c r="ES47" s="46"/>
      <c r="ET47" s="46"/>
      <c r="EU47" s="46"/>
      <c r="EV47" s="46"/>
      <c r="EW47" s="46"/>
      <c r="EX47" s="46"/>
      <c r="EY47" s="46"/>
      <c r="EZ47" s="46"/>
      <c r="FA47" s="46"/>
      <c r="FB47" s="46"/>
      <c r="FC47" s="46"/>
      <c r="FD47" s="46"/>
      <c r="FE47" s="46"/>
      <c r="FF47" s="46"/>
      <c r="FG47" s="46"/>
      <c r="FH47" s="46"/>
      <c r="FI47" s="46"/>
      <c r="FJ47" s="46"/>
      <c r="FK47" s="46"/>
      <c r="FL47" s="46"/>
      <c r="FM47" s="46"/>
      <c r="FN47" s="46"/>
      <c r="FO47" s="46"/>
      <c r="FP47" s="46"/>
      <c r="FQ47" s="46"/>
      <c r="FR47" s="46"/>
      <c r="FS47" s="46"/>
      <c r="FT47" s="46"/>
      <c r="FU47" s="46"/>
      <c r="FV47" s="46"/>
      <c r="FW47" s="46"/>
      <c r="FX47" s="46"/>
      <c r="FY47" s="46"/>
      <c r="FZ47" s="46"/>
      <c r="GA47" s="46"/>
      <c r="GB47" s="46"/>
      <c r="GC47" s="46"/>
      <c r="GD47" s="46"/>
      <c r="GE47" s="46"/>
      <c r="GF47" s="46"/>
      <c r="GG47" s="46"/>
      <c r="GH47" s="46"/>
      <c r="GI47" s="46"/>
      <c r="GJ47" s="46"/>
      <c r="GK47" s="46"/>
      <c r="GL47" s="46"/>
      <c r="GM47" s="46"/>
      <c r="GN47" s="46"/>
      <c r="GO47" s="46"/>
      <c r="GP47" s="46"/>
      <c r="GQ47" s="46"/>
      <c r="GR47" s="46"/>
      <c r="GS47" s="46"/>
      <c r="GT47" s="46"/>
      <c r="GU47" s="46"/>
      <c r="GV47" s="46"/>
      <c r="GW47" s="46"/>
      <c r="GX47" s="46"/>
      <c r="GY47" s="46"/>
      <c r="GZ47" s="46"/>
      <c r="HA47" s="46"/>
      <c r="HB47" s="46"/>
      <c r="HC47" s="46"/>
      <c r="HD47" s="46"/>
      <c r="HE47" s="46"/>
      <c r="HF47" s="46"/>
      <c r="HG47" s="46"/>
      <c r="HH47" s="46"/>
      <c r="HI47" s="46"/>
      <c r="HJ47" s="46"/>
      <c r="HK47" s="46"/>
      <c r="HL47" s="46"/>
      <c r="HM47" s="46"/>
      <c r="HN47" s="46"/>
      <c r="HO47" s="46"/>
      <c r="HP47" s="46"/>
      <c r="HQ47" s="46"/>
      <c r="HR47" s="46"/>
      <c r="HS47" s="46"/>
      <c r="HT47" s="46"/>
      <c r="HU47" s="46"/>
      <c r="HV47" s="46"/>
      <c r="HW47" s="46"/>
      <c r="HX47" s="46"/>
      <c r="HY47" s="46"/>
      <c r="HZ47" s="46"/>
      <c r="IA47" s="46"/>
      <c r="IB47" s="46"/>
      <c r="IC47" s="46"/>
      <c r="ID47" s="46"/>
      <c r="IE47" s="46"/>
      <c r="IF47" s="46"/>
      <c r="IG47" s="46"/>
      <c r="IH47" s="46"/>
      <c r="II47" s="46"/>
      <c r="IJ47" s="46"/>
      <c r="IK47" s="46"/>
      <c r="IL47" s="46"/>
      <c r="IM47" s="46"/>
      <c r="IN47" s="46"/>
      <c r="IO47" s="46"/>
      <c r="IP47" s="46"/>
      <c r="IQ47" s="46"/>
      <c r="IR47" s="46"/>
      <c r="IS47" s="46"/>
      <c r="IT47" s="46"/>
      <c r="IU47" s="46"/>
      <c r="IV47" s="46"/>
      <c r="IW47" s="46"/>
    </row>
    <row r="48" s="47" customFormat="true" ht="14.65" hidden="false" customHeight="false" outlineLevel="0" collapsed="false">
      <c r="A48" s="39" t="s">
        <v>146</v>
      </c>
      <c r="B48" s="40" t="s">
        <v>17</v>
      </c>
      <c r="C48" s="39" t="s">
        <v>147</v>
      </c>
      <c r="D48" s="59" t="s">
        <v>148</v>
      </c>
      <c r="E48" s="41" t="s">
        <v>149</v>
      </c>
      <c r="F48" s="39" t="s">
        <v>45</v>
      </c>
      <c r="G48" s="42" t="n">
        <v>20.5</v>
      </c>
      <c r="H48" s="43"/>
      <c r="I48" s="29" t="n">
        <f aca="false">ROUND(G48*H48,2)</f>
        <v>0</v>
      </c>
      <c r="J48" s="44"/>
      <c r="K48" s="44"/>
      <c r="L48" s="44"/>
      <c r="M48" s="44"/>
      <c r="N48" s="45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  <c r="BF48" s="46"/>
      <c r="BG48" s="46"/>
      <c r="BH48" s="46"/>
      <c r="BI48" s="46"/>
      <c r="BJ48" s="46"/>
      <c r="BK48" s="46"/>
      <c r="BL48" s="46"/>
      <c r="BM48" s="46"/>
      <c r="BN48" s="46"/>
      <c r="BO48" s="46"/>
      <c r="BP48" s="46"/>
      <c r="BQ48" s="46"/>
      <c r="BR48" s="46"/>
      <c r="BS48" s="46"/>
      <c r="BT48" s="46"/>
      <c r="BU48" s="46"/>
      <c r="BV48" s="46"/>
      <c r="BW48" s="46"/>
      <c r="BX48" s="46"/>
      <c r="BY48" s="46"/>
      <c r="BZ48" s="46"/>
      <c r="CA48" s="46"/>
      <c r="CB48" s="46"/>
      <c r="CC48" s="46"/>
      <c r="CD48" s="46"/>
      <c r="CE48" s="46"/>
      <c r="CF48" s="46"/>
      <c r="CG48" s="46"/>
      <c r="CH48" s="46"/>
      <c r="CI48" s="46"/>
      <c r="CJ48" s="46"/>
      <c r="CK48" s="46"/>
      <c r="CL48" s="46"/>
      <c r="CM48" s="46"/>
      <c r="CN48" s="46"/>
      <c r="CO48" s="46"/>
      <c r="CP48" s="46"/>
      <c r="CQ48" s="46"/>
      <c r="CR48" s="46"/>
      <c r="CS48" s="46"/>
      <c r="CT48" s="46"/>
      <c r="CU48" s="46"/>
      <c r="CV48" s="46"/>
      <c r="CW48" s="46"/>
      <c r="CX48" s="46"/>
      <c r="CY48" s="46"/>
      <c r="CZ48" s="46"/>
      <c r="DA48" s="46"/>
      <c r="DB48" s="46"/>
      <c r="DC48" s="46"/>
      <c r="DD48" s="46"/>
      <c r="DE48" s="46"/>
      <c r="DF48" s="46"/>
      <c r="DG48" s="46"/>
      <c r="DH48" s="46"/>
      <c r="DI48" s="46"/>
      <c r="DJ48" s="46"/>
      <c r="DK48" s="46"/>
      <c r="DL48" s="46"/>
      <c r="DM48" s="46"/>
      <c r="DN48" s="46"/>
      <c r="DO48" s="46"/>
      <c r="DP48" s="46"/>
      <c r="DQ48" s="46"/>
      <c r="DR48" s="46"/>
      <c r="DS48" s="46"/>
      <c r="DT48" s="46"/>
      <c r="DU48" s="46"/>
      <c r="DV48" s="46"/>
      <c r="DW48" s="46"/>
      <c r="DX48" s="46"/>
      <c r="DY48" s="46"/>
      <c r="DZ48" s="46"/>
      <c r="EA48" s="46"/>
      <c r="EB48" s="46"/>
      <c r="EC48" s="46"/>
      <c r="ED48" s="46"/>
      <c r="EE48" s="46"/>
      <c r="EF48" s="46"/>
      <c r="EG48" s="46"/>
      <c r="EH48" s="46"/>
      <c r="EI48" s="46"/>
      <c r="EJ48" s="46"/>
      <c r="EK48" s="46"/>
      <c r="EL48" s="46"/>
      <c r="EM48" s="46"/>
      <c r="EN48" s="46"/>
      <c r="EO48" s="46"/>
      <c r="EP48" s="46"/>
      <c r="EQ48" s="46"/>
      <c r="ER48" s="46"/>
      <c r="ES48" s="46"/>
      <c r="ET48" s="46"/>
      <c r="EU48" s="46"/>
      <c r="EV48" s="46"/>
      <c r="EW48" s="46"/>
      <c r="EX48" s="46"/>
      <c r="EY48" s="46"/>
      <c r="EZ48" s="46"/>
      <c r="FA48" s="46"/>
      <c r="FB48" s="46"/>
      <c r="FC48" s="46"/>
      <c r="FD48" s="46"/>
      <c r="FE48" s="46"/>
      <c r="FF48" s="46"/>
      <c r="FG48" s="46"/>
      <c r="FH48" s="46"/>
      <c r="FI48" s="46"/>
      <c r="FJ48" s="46"/>
      <c r="FK48" s="46"/>
      <c r="FL48" s="46"/>
      <c r="FM48" s="46"/>
      <c r="FN48" s="46"/>
      <c r="FO48" s="46"/>
      <c r="FP48" s="46"/>
      <c r="FQ48" s="46"/>
      <c r="FR48" s="46"/>
      <c r="FS48" s="46"/>
      <c r="FT48" s="46"/>
      <c r="FU48" s="46"/>
      <c r="FV48" s="46"/>
      <c r="FW48" s="46"/>
      <c r="FX48" s="46"/>
      <c r="FY48" s="46"/>
      <c r="FZ48" s="46"/>
      <c r="GA48" s="46"/>
      <c r="GB48" s="46"/>
      <c r="GC48" s="46"/>
      <c r="GD48" s="46"/>
      <c r="GE48" s="46"/>
      <c r="GF48" s="46"/>
      <c r="GG48" s="46"/>
      <c r="GH48" s="46"/>
      <c r="GI48" s="46"/>
      <c r="GJ48" s="46"/>
      <c r="GK48" s="46"/>
      <c r="GL48" s="46"/>
      <c r="GM48" s="46"/>
      <c r="GN48" s="46"/>
      <c r="GO48" s="46"/>
      <c r="GP48" s="46"/>
      <c r="GQ48" s="46"/>
      <c r="GR48" s="46"/>
      <c r="GS48" s="46"/>
      <c r="GT48" s="46"/>
      <c r="GU48" s="46"/>
      <c r="GV48" s="46"/>
      <c r="GW48" s="46"/>
      <c r="GX48" s="46"/>
      <c r="GY48" s="46"/>
      <c r="GZ48" s="46"/>
      <c r="HA48" s="46"/>
      <c r="HB48" s="46"/>
      <c r="HC48" s="46"/>
      <c r="HD48" s="46"/>
      <c r="HE48" s="46"/>
      <c r="HF48" s="46"/>
      <c r="HG48" s="46"/>
      <c r="HH48" s="46"/>
      <c r="HI48" s="46"/>
      <c r="HJ48" s="46"/>
      <c r="HK48" s="46"/>
      <c r="HL48" s="46"/>
      <c r="HM48" s="46"/>
      <c r="HN48" s="46"/>
      <c r="HO48" s="46"/>
      <c r="HP48" s="46"/>
      <c r="HQ48" s="46"/>
      <c r="HR48" s="46"/>
      <c r="HS48" s="46"/>
      <c r="HT48" s="46"/>
      <c r="HU48" s="46"/>
      <c r="HV48" s="46"/>
      <c r="HW48" s="46"/>
      <c r="HX48" s="46"/>
      <c r="HY48" s="46"/>
      <c r="HZ48" s="46"/>
      <c r="IA48" s="46"/>
      <c r="IB48" s="46"/>
      <c r="IC48" s="46"/>
      <c r="ID48" s="46"/>
      <c r="IE48" s="46"/>
      <c r="IF48" s="46"/>
      <c r="IG48" s="46"/>
      <c r="IH48" s="46"/>
      <c r="II48" s="46"/>
      <c r="IJ48" s="46"/>
      <c r="IK48" s="46"/>
      <c r="IL48" s="46"/>
      <c r="IM48" s="46"/>
      <c r="IN48" s="46"/>
      <c r="IO48" s="46"/>
      <c r="IP48" s="46"/>
      <c r="IQ48" s="46"/>
      <c r="IR48" s="46"/>
      <c r="IS48" s="46"/>
      <c r="IT48" s="46"/>
      <c r="IU48" s="46"/>
      <c r="IV48" s="46"/>
      <c r="IW48" s="46"/>
    </row>
    <row r="49" s="47" customFormat="true" ht="14.65" hidden="false" customHeight="false" outlineLevel="0" collapsed="false">
      <c r="A49" s="39" t="s">
        <v>150</v>
      </c>
      <c r="B49" s="40" t="s">
        <v>17</v>
      </c>
      <c r="C49" s="39" t="s">
        <v>147</v>
      </c>
      <c r="D49" s="59" t="s">
        <v>151</v>
      </c>
      <c r="E49" s="41" t="s">
        <v>152</v>
      </c>
      <c r="F49" s="39" t="s">
        <v>45</v>
      </c>
      <c r="G49" s="42" t="n">
        <v>10</v>
      </c>
      <c r="H49" s="43"/>
      <c r="I49" s="29" t="n">
        <f aca="false">ROUND(G49*H49,2)</f>
        <v>0</v>
      </c>
      <c r="J49" s="44"/>
      <c r="K49" s="44"/>
      <c r="L49" s="44"/>
      <c r="M49" s="44"/>
      <c r="N49" s="45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6"/>
      <c r="AP49" s="46"/>
      <c r="AQ49" s="46"/>
      <c r="AR49" s="46"/>
      <c r="AS49" s="46"/>
      <c r="AT49" s="46"/>
      <c r="AU49" s="46"/>
      <c r="AV49" s="46"/>
      <c r="AW49" s="46"/>
      <c r="AX49" s="46"/>
      <c r="AY49" s="46"/>
      <c r="AZ49" s="46"/>
      <c r="BA49" s="46"/>
      <c r="BB49" s="46"/>
      <c r="BC49" s="46"/>
      <c r="BD49" s="46"/>
      <c r="BE49" s="46"/>
      <c r="BF49" s="46"/>
      <c r="BG49" s="46"/>
      <c r="BH49" s="46"/>
      <c r="BI49" s="46"/>
      <c r="BJ49" s="46"/>
      <c r="BK49" s="46"/>
      <c r="BL49" s="46"/>
      <c r="BM49" s="46"/>
      <c r="BN49" s="46"/>
      <c r="BO49" s="46"/>
      <c r="BP49" s="46"/>
      <c r="BQ49" s="46"/>
      <c r="BR49" s="46"/>
      <c r="BS49" s="46"/>
      <c r="BT49" s="46"/>
      <c r="BU49" s="46"/>
      <c r="BV49" s="46"/>
      <c r="BW49" s="46"/>
      <c r="BX49" s="46"/>
      <c r="BY49" s="46"/>
      <c r="BZ49" s="46"/>
      <c r="CA49" s="46"/>
      <c r="CB49" s="46"/>
      <c r="CC49" s="46"/>
      <c r="CD49" s="46"/>
      <c r="CE49" s="46"/>
      <c r="CF49" s="46"/>
      <c r="CG49" s="46"/>
      <c r="CH49" s="46"/>
      <c r="CI49" s="46"/>
      <c r="CJ49" s="46"/>
      <c r="CK49" s="46"/>
      <c r="CL49" s="46"/>
      <c r="CM49" s="46"/>
      <c r="CN49" s="46"/>
      <c r="CO49" s="46"/>
      <c r="CP49" s="46"/>
      <c r="CQ49" s="46"/>
      <c r="CR49" s="46"/>
      <c r="CS49" s="46"/>
      <c r="CT49" s="46"/>
      <c r="CU49" s="46"/>
      <c r="CV49" s="46"/>
      <c r="CW49" s="46"/>
      <c r="CX49" s="46"/>
      <c r="CY49" s="46"/>
      <c r="CZ49" s="46"/>
      <c r="DA49" s="46"/>
      <c r="DB49" s="46"/>
      <c r="DC49" s="46"/>
      <c r="DD49" s="46"/>
      <c r="DE49" s="46"/>
      <c r="DF49" s="46"/>
      <c r="DG49" s="46"/>
      <c r="DH49" s="46"/>
      <c r="DI49" s="46"/>
      <c r="DJ49" s="46"/>
      <c r="DK49" s="46"/>
      <c r="DL49" s="46"/>
      <c r="DM49" s="46"/>
      <c r="DN49" s="46"/>
      <c r="DO49" s="46"/>
      <c r="DP49" s="46"/>
      <c r="DQ49" s="46"/>
      <c r="DR49" s="46"/>
      <c r="DS49" s="46"/>
      <c r="DT49" s="46"/>
      <c r="DU49" s="46"/>
      <c r="DV49" s="46"/>
      <c r="DW49" s="46"/>
      <c r="DX49" s="46"/>
      <c r="DY49" s="46"/>
      <c r="DZ49" s="46"/>
      <c r="EA49" s="46"/>
      <c r="EB49" s="46"/>
      <c r="EC49" s="46"/>
      <c r="ED49" s="46"/>
      <c r="EE49" s="46"/>
      <c r="EF49" s="46"/>
      <c r="EG49" s="46"/>
      <c r="EH49" s="46"/>
      <c r="EI49" s="46"/>
      <c r="EJ49" s="46"/>
      <c r="EK49" s="46"/>
      <c r="EL49" s="46"/>
      <c r="EM49" s="46"/>
      <c r="EN49" s="46"/>
      <c r="EO49" s="46"/>
      <c r="EP49" s="46"/>
      <c r="EQ49" s="46"/>
      <c r="ER49" s="46"/>
      <c r="ES49" s="46"/>
      <c r="ET49" s="46"/>
      <c r="EU49" s="46"/>
      <c r="EV49" s="46"/>
      <c r="EW49" s="46"/>
      <c r="EX49" s="46"/>
      <c r="EY49" s="46"/>
      <c r="EZ49" s="46"/>
      <c r="FA49" s="46"/>
      <c r="FB49" s="46"/>
      <c r="FC49" s="46"/>
      <c r="FD49" s="46"/>
      <c r="FE49" s="46"/>
      <c r="FF49" s="46"/>
      <c r="FG49" s="46"/>
      <c r="FH49" s="46"/>
      <c r="FI49" s="46"/>
      <c r="FJ49" s="46"/>
      <c r="FK49" s="46"/>
      <c r="FL49" s="46"/>
      <c r="FM49" s="46"/>
      <c r="FN49" s="46"/>
      <c r="FO49" s="46"/>
      <c r="FP49" s="46"/>
      <c r="FQ49" s="46"/>
      <c r="FR49" s="46"/>
      <c r="FS49" s="46"/>
      <c r="FT49" s="46"/>
      <c r="FU49" s="46"/>
      <c r="FV49" s="46"/>
      <c r="FW49" s="46"/>
      <c r="FX49" s="46"/>
      <c r="FY49" s="46"/>
      <c r="FZ49" s="46"/>
      <c r="GA49" s="46"/>
      <c r="GB49" s="46"/>
      <c r="GC49" s="46"/>
      <c r="GD49" s="46"/>
      <c r="GE49" s="46"/>
      <c r="GF49" s="46"/>
      <c r="GG49" s="46"/>
      <c r="GH49" s="46"/>
      <c r="GI49" s="46"/>
      <c r="GJ49" s="46"/>
      <c r="GK49" s="46"/>
      <c r="GL49" s="46"/>
      <c r="GM49" s="46"/>
      <c r="GN49" s="46"/>
      <c r="GO49" s="46"/>
      <c r="GP49" s="46"/>
      <c r="GQ49" s="46"/>
      <c r="GR49" s="46"/>
      <c r="GS49" s="46"/>
      <c r="GT49" s="46"/>
      <c r="GU49" s="46"/>
      <c r="GV49" s="46"/>
      <c r="GW49" s="46"/>
      <c r="GX49" s="46"/>
      <c r="GY49" s="46"/>
      <c r="GZ49" s="46"/>
      <c r="HA49" s="46"/>
      <c r="HB49" s="46"/>
      <c r="HC49" s="46"/>
      <c r="HD49" s="46"/>
      <c r="HE49" s="46"/>
      <c r="HF49" s="46"/>
      <c r="HG49" s="46"/>
      <c r="HH49" s="46"/>
      <c r="HI49" s="46"/>
      <c r="HJ49" s="46"/>
      <c r="HK49" s="46"/>
      <c r="HL49" s="46"/>
      <c r="HM49" s="46"/>
      <c r="HN49" s="46"/>
      <c r="HO49" s="46"/>
      <c r="HP49" s="46"/>
      <c r="HQ49" s="46"/>
      <c r="HR49" s="46"/>
      <c r="HS49" s="46"/>
      <c r="HT49" s="46"/>
      <c r="HU49" s="46"/>
      <c r="HV49" s="46"/>
      <c r="HW49" s="46"/>
      <c r="HX49" s="46"/>
      <c r="HY49" s="46"/>
      <c r="HZ49" s="46"/>
      <c r="IA49" s="46"/>
      <c r="IB49" s="46"/>
      <c r="IC49" s="46"/>
      <c r="ID49" s="46"/>
      <c r="IE49" s="46"/>
      <c r="IF49" s="46"/>
      <c r="IG49" s="46"/>
      <c r="IH49" s="46"/>
      <c r="II49" s="46"/>
      <c r="IJ49" s="46"/>
      <c r="IK49" s="46"/>
      <c r="IL49" s="46"/>
      <c r="IM49" s="46"/>
      <c r="IN49" s="46"/>
      <c r="IO49" s="46"/>
      <c r="IP49" s="46"/>
      <c r="IQ49" s="46"/>
      <c r="IR49" s="46"/>
      <c r="IS49" s="46"/>
      <c r="IT49" s="46"/>
      <c r="IU49" s="46"/>
      <c r="IV49" s="46"/>
      <c r="IW49" s="46"/>
    </row>
    <row r="50" s="47" customFormat="true" ht="36.55" hidden="false" customHeight="false" outlineLevel="0" collapsed="false">
      <c r="A50" s="39" t="s">
        <v>153</v>
      </c>
      <c r="B50" s="40" t="s">
        <v>112</v>
      </c>
      <c r="C50" s="39" t="n">
        <v>91790</v>
      </c>
      <c r="D50" s="59" t="s">
        <v>154</v>
      </c>
      <c r="E50" s="41" t="s">
        <v>155</v>
      </c>
      <c r="F50" s="39" t="s">
        <v>45</v>
      </c>
      <c r="G50" s="42" t="n">
        <v>8</v>
      </c>
      <c r="H50" s="43"/>
      <c r="I50" s="29" t="n">
        <f aca="false">ROUND(G50*H50,2)</f>
        <v>0</v>
      </c>
      <c r="J50" s="44"/>
      <c r="K50" s="44"/>
      <c r="L50" s="44"/>
      <c r="M50" s="44"/>
      <c r="N50" s="45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  <c r="AR50" s="46"/>
      <c r="AS50" s="46"/>
      <c r="AT50" s="46"/>
      <c r="AU50" s="46"/>
      <c r="AV50" s="46"/>
      <c r="AW50" s="46"/>
      <c r="AX50" s="46"/>
      <c r="AY50" s="46"/>
      <c r="AZ50" s="46"/>
      <c r="BA50" s="46"/>
      <c r="BB50" s="46"/>
      <c r="BC50" s="46"/>
      <c r="BD50" s="46"/>
      <c r="BE50" s="46"/>
      <c r="BF50" s="46"/>
      <c r="BG50" s="46"/>
      <c r="BH50" s="46"/>
      <c r="BI50" s="46"/>
      <c r="BJ50" s="46"/>
      <c r="BK50" s="46"/>
      <c r="BL50" s="46"/>
      <c r="BM50" s="46"/>
      <c r="BN50" s="46"/>
      <c r="BO50" s="46"/>
      <c r="BP50" s="46"/>
      <c r="BQ50" s="46"/>
      <c r="BR50" s="46"/>
      <c r="BS50" s="46"/>
      <c r="BT50" s="46"/>
      <c r="BU50" s="46"/>
      <c r="BV50" s="46"/>
      <c r="BW50" s="46"/>
      <c r="BX50" s="46"/>
      <c r="BY50" s="46"/>
      <c r="BZ50" s="46"/>
      <c r="CA50" s="46"/>
      <c r="CB50" s="46"/>
      <c r="CC50" s="46"/>
      <c r="CD50" s="46"/>
      <c r="CE50" s="46"/>
      <c r="CF50" s="46"/>
      <c r="CG50" s="46"/>
      <c r="CH50" s="46"/>
      <c r="CI50" s="46"/>
      <c r="CJ50" s="46"/>
      <c r="CK50" s="46"/>
      <c r="CL50" s="46"/>
      <c r="CM50" s="46"/>
      <c r="CN50" s="46"/>
      <c r="CO50" s="46"/>
      <c r="CP50" s="46"/>
      <c r="CQ50" s="46"/>
      <c r="CR50" s="46"/>
      <c r="CS50" s="46"/>
      <c r="CT50" s="46"/>
      <c r="CU50" s="46"/>
      <c r="CV50" s="46"/>
      <c r="CW50" s="46"/>
      <c r="CX50" s="46"/>
      <c r="CY50" s="46"/>
      <c r="CZ50" s="46"/>
      <c r="DA50" s="46"/>
      <c r="DB50" s="46"/>
      <c r="DC50" s="46"/>
      <c r="DD50" s="46"/>
      <c r="DE50" s="46"/>
      <c r="DF50" s="46"/>
      <c r="DG50" s="46"/>
      <c r="DH50" s="46"/>
      <c r="DI50" s="46"/>
      <c r="DJ50" s="46"/>
      <c r="DK50" s="46"/>
      <c r="DL50" s="46"/>
      <c r="DM50" s="46"/>
      <c r="DN50" s="46"/>
      <c r="DO50" s="46"/>
      <c r="DP50" s="46"/>
      <c r="DQ50" s="46"/>
      <c r="DR50" s="46"/>
      <c r="DS50" s="46"/>
      <c r="DT50" s="46"/>
      <c r="DU50" s="46"/>
      <c r="DV50" s="46"/>
      <c r="DW50" s="46"/>
      <c r="DX50" s="46"/>
      <c r="DY50" s="46"/>
      <c r="DZ50" s="46"/>
      <c r="EA50" s="46"/>
      <c r="EB50" s="46"/>
      <c r="EC50" s="46"/>
      <c r="ED50" s="46"/>
      <c r="EE50" s="46"/>
      <c r="EF50" s="46"/>
      <c r="EG50" s="46"/>
      <c r="EH50" s="46"/>
      <c r="EI50" s="46"/>
      <c r="EJ50" s="46"/>
      <c r="EK50" s="46"/>
      <c r="EL50" s="46"/>
      <c r="EM50" s="46"/>
      <c r="EN50" s="46"/>
      <c r="EO50" s="46"/>
      <c r="EP50" s="46"/>
      <c r="EQ50" s="46"/>
      <c r="ER50" s="46"/>
      <c r="ES50" s="46"/>
      <c r="ET50" s="46"/>
      <c r="EU50" s="46"/>
      <c r="EV50" s="46"/>
      <c r="EW50" s="46"/>
      <c r="EX50" s="46"/>
      <c r="EY50" s="46"/>
      <c r="EZ50" s="46"/>
      <c r="FA50" s="46"/>
      <c r="FB50" s="46"/>
      <c r="FC50" s="46"/>
      <c r="FD50" s="46"/>
      <c r="FE50" s="46"/>
      <c r="FF50" s="46"/>
      <c r="FG50" s="46"/>
      <c r="FH50" s="46"/>
      <c r="FI50" s="46"/>
      <c r="FJ50" s="46"/>
      <c r="FK50" s="46"/>
      <c r="FL50" s="46"/>
      <c r="FM50" s="46"/>
      <c r="FN50" s="46"/>
      <c r="FO50" s="46"/>
      <c r="FP50" s="46"/>
      <c r="FQ50" s="46"/>
      <c r="FR50" s="46"/>
      <c r="FS50" s="46"/>
      <c r="FT50" s="46"/>
      <c r="FU50" s="46"/>
      <c r="FV50" s="46"/>
      <c r="FW50" s="46"/>
      <c r="FX50" s="46"/>
      <c r="FY50" s="46"/>
      <c r="FZ50" s="46"/>
      <c r="GA50" s="46"/>
      <c r="GB50" s="46"/>
      <c r="GC50" s="46"/>
      <c r="GD50" s="46"/>
      <c r="GE50" s="46"/>
      <c r="GF50" s="46"/>
      <c r="GG50" s="46"/>
      <c r="GH50" s="46"/>
      <c r="GI50" s="46"/>
      <c r="GJ50" s="46"/>
      <c r="GK50" s="46"/>
      <c r="GL50" s="46"/>
      <c r="GM50" s="46"/>
      <c r="GN50" s="46"/>
      <c r="GO50" s="46"/>
      <c r="GP50" s="46"/>
      <c r="GQ50" s="46"/>
      <c r="GR50" s="46"/>
      <c r="GS50" s="46"/>
      <c r="GT50" s="46"/>
      <c r="GU50" s="46"/>
      <c r="GV50" s="46"/>
      <c r="GW50" s="46"/>
      <c r="GX50" s="46"/>
      <c r="GY50" s="46"/>
      <c r="GZ50" s="46"/>
      <c r="HA50" s="46"/>
      <c r="HB50" s="46"/>
      <c r="HC50" s="46"/>
      <c r="HD50" s="46"/>
      <c r="HE50" s="46"/>
      <c r="HF50" s="46"/>
      <c r="HG50" s="46"/>
      <c r="HH50" s="46"/>
      <c r="HI50" s="46"/>
      <c r="HJ50" s="46"/>
      <c r="HK50" s="46"/>
      <c r="HL50" s="46"/>
      <c r="HM50" s="46"/>
      <c r="HN50" s="46"/>
      <c r="HO50" s="46"/>
      <c r="HP50" s="46"/>
      <c r="HQ50" s="46"/>
      <c r="HR50" s="46"/>
      <c r="HS50" s="46"/>
      <c r="HT50" s="46"/>
      <c r="HU50" s="46"/>
      <c r="HV50" s="46"/>
      <c r="HW50" s="46"/>
      <c r="HX50" s="46"/>
      <c r="HY50" s="46"/>
      <c r="HZ50" s="46"/>
      <c r="IA50" s="46"/>
      <c r="IB50" s="46"/>
      <c r="IC50" s="46"/>
      <c r="ID50" s="46"/>
      <c r="IE50" s="46"/>
      <c r="IF50" s="46"/>
      <c r="IG50" s="46"/>
      <c r="IH50" s="46"/>
      <c r="II50" s="46"/>
      <c r="IJ50" s="46"/>
      <c r="IK50" s="46"/>
      <c r="IL50" s="46"/>
      <c r="IM50" s="46"/>
      <c r="IN50" s="46"/>
      <c r="IO50" s="46"/>
      <c r="IP50" s="46"/>
      <c r="IQ50" s="46"/>
      <c r="IR50" s="46"/>
      <c r="IS50" s="46"/>
      <c r="IT50" s="46"/>
      <c r="IU50" s="46"/>
      <c r="IV50" s="46"/>
      <c r="IW50" s="46"/>
    </row>
    <row r="51" s="47" customFormat="true" ht="25.35" hidden="false" customHeight="false" outlineLevel="0" collapsed="false">
      <c r="A51" s="39" t="s">
        <v>156</v>
      </c>
      <c r="B51" s="40" t="s">
        <v>17</v>
      </c>
      <c r="C51" s="39" t="s">
        <v>157</v>
      </c>
      <c r="D51" s="59" t="s">
        <v>158</v>
      </c>
      <c r="E51" s="41" t="s">
        <v>159</v>
      </c>
      <c r="F51" s="39" t="s">
        <v>21</v>
      </c>
      <c r="G51" s="42" t="n">
        <v>5.36</v>
      </c>
      <c r="H51" s="43"/>
      <c r="I51" s="29" t="n">
        <f aca="false">ROUND(G51*H51,2)</f>
        <v>0</v>
      </c>
      <c r="J51" s="44"/>
      <c r="K51" s="44"/>
      <c r="L51" s="44"/>
      <c r="M51" s="44"/>
      <c r="N51" s="45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J51" s="46"/>
      <c r="AK51" s="46"/>
      <c r="AL51" s="46"/>
      <c r="AM51" s="46"/>
      <c r="AN51" s="46"/>
      <c r="AO51" s="46"/>
      <c r="AP51" s="46"/>
      <c r="AQ51" s="46"/>
      <c r="AR51" s="46"/>
      <c r="AS51" s="46"/>
      <c r="AT51" s="46"/>
      <c r="AU51" s="46"/>
      <c r="AV51" s="46"/>
      <c r="AW51" s="46"/>
      <c r="AX51" s="46"/>
      <c r="AY51" s="46"/>
      <c r="AZ51" s="46"/>
      <c r="BA51" s="46"/>
      <c r="BB51" s="46"/>
      <c r="BC51" s="46"/>
      <c r="BD51" s="46"/>
      <c r="BE51" s="46"/>
      <c r="BF51" s="46"/>
      <c r="BG51" s="46"/>
      <c r="BH51" s="46"/>
      <c r="BI51" s="46"/>
      <c r="BJ51" s="46"/>
      <c r="BK51" s="46"/>
      <c r="BL51" s="46"/>
      <c r="BM51" s="46"/>
      <c r="BN51" s="46"/>
      <c r="BO51" s="46"/>
      <c r="BP51" s="46"/>
      <c r="BQ51" s="46"/>
      <c r="BR51" s="46"/>
      <c r="BS51" s="46"/>
      <c r="BT51" s="46"/>
      <c r="BU51" s="46"/>
      <c r="BV51" s="46"/>
      <c r="BW51" s="46"/>
      <c r="BX51" s="46"/>
      <c r="BY51" s="46"/>
      <c r="BZ51" s="46"/>
      <c r="CA51" s="46"/>
      <c r="CB51" s="46"/>
      <c r="CC51" s="46"/>
      <c r="CD51" s="46"/>
      <c r="CE51" s="46"/>
      <c r="CF51" s="46"/>
      <c r="CG51" s="46"/>
      <c r="CH51" s="46"/>
      <c r="CI51" s="46"/>
      <c r="CJ51" s="46"/>
      <c r="CK51" s="46"/>
      <c r="CL51" s="46"/>
      <c r="CM51" s="46"/>
      <c r="CN51" s="46"/>
      <c r="CO51" s="46"/>
      <c r="CP51" s="46"/>
      <c r="CQ51" s="46"/>
      <c r="CR51" s="46"/>
      <c r="CS51" s="46"/>
      <c r="CT51" s="46"/>
      <c r="CU51" s="46"/>
      <c r="CV51" s="46"/>
      <c r="CW51" s="46"/>
      <c r="CX51" s="46"/>
      <c r="CY51" s="46"/>
      <c r="CZ51" s="46"/>
      <c r="DA51" s="46"/>
      <c r="DB51" s="46"/>
      <c r="DC51" s="46"/>
      <c r="DD51" s="46"/>
      <c r="DE51" s="46"/>
      <c r="DF51" s="46"/>
      <c r="DG51" s="46"/>
      <c r="DH51" s="46"/>
      <c r="DI51" s="46"/>
      <c r="DJ51" s="46"/>
      <c r="DK51" s="46"/>
      <c r="DL51" s="46"/>
      <c r="DM51" s="46"/>
      <c r="DN51" s="46"/>
      <c r="DO51" s="46"/>
      <c r="DP51" s="46"/>
      <c r="DQ51" s="46"/>
      <c r="DR51" s="46"/>
      <c r="DS51" s="46"/>
      <c r="DT51" s="46"/>
      <c r="DU51" s="46"/>
      <c r="DV51" s="46"/>
      <c r="DW51" s="46"/>
      <c r="DX51" s="46"/>
      <c r="DY51" s="46"/>
      <c r="DZ51" s="46"/>
      <c r="EA51" s="46"/>
      <c r="EB51" s="46"/>
      <c r="EC51" s="46"/>
      <c r="ED51" s="46"/>
      <c r="EE51" s="46"/>
      <c r="EF51" s="46"/>
      <c r="EG51" s="46"/>
      <c r="EH51" s="46"/>
      <c r="EI51" s="46"/>
      <c r="EJ51" s="46"/>
      <c r="EK51" s="46"/>
      <c r="EL51" s="46"/>
      <c r="EM51" s="46"/>
      <c r="EN51" s="46"/>
      <c r="EO51" s="46"/>
      <c r="EP51" s="46"/>
      <c r="EQ51" s="46"/>
      <c r="ER51" s="46"/>
      <c r="ES51" s="46"/>
      <c r="ET51" s="46"/>
      <c r="EU51" s="46"/>
      <c r="EV51" s="46"/>
      <c r="EW51" s="46"/>
      <c r="EX51" s="46"/>
      <c r="EY51" s="46"/>
      <c r="EZ51" s="46"/>
      <c r="FA51" s="46"/>
      <c r="FB51" s="46"/>
      <c r="FC51" s="46"/>
      <c r="FD51" s="46"/>
      <c r="FE51" s="46"/>
      <c r="FF51" s="46"/>
      <c r="FG51" s="46"/>
      <c r="FH51" s="46"/>
      <c r="FI51" s="46"/>
      <c r="FJ51" s="46"/>
      <c r="FK51" s="46"/>
      <c r="FL51" s="46"/>
      <c r="FM51" s="46"/>
      <c r="FN51" s="46"/>
      <c r="FO51" s="46"/>
      <c r="FP51" s="46"/>
      <c r="FQ51" s="46"/>
      <c r="FR51" s="46"/>
      <c r="FS51" s="46"/>
      <c r="FT51" s="46"/>
      <c r="FU51" s="46"/>
      <c r="FV51" s="46"/>
      <c r="FW51" s="46"/>
      <c r="FX51" s="46"/>
      <c r="FY51" s="46"/>
      <c r="FZ51" s="46"/>
      <c r="GA51" s="46"/>
      <c r="GB51" s="46"/>
      <c r="GC51" s="46"/>
      <c r="GD51" s="46"/>
      <c r="GE51" s="46"/>
      <c r="GF51" s="46"/>
      <c r="GG51" s="46"/>
      <c r="GH51" s="46"/>
      <c r="GI51" s="46"/>
      <c r="GJ51" s="46"/>
      <c r="GK51" s="46"/>
      <c r="GL51" s="46"/>
      <c r="GM51" s="46"/>
      <c r="GN51" s="46"/>
      <c r="GO51" s="46"/>
      <c r="GP51" s="46"/>
      <c r="GQ51" s="46"/>
      <c r="GR51" s="46"/>
      <c r="GS51" s="46"/>
      <c r="GT51" s="46"/>
      <c r="GU51" s="46"/>
      <c r="GV51" s="46"/>
      <c r="GW51" s="46"/>
      <c r="GX51" s="46"/>
      <c r="GY51" s="46"/>
      <c r="GZ51" s="46"/>
      <c r="HA51" s="46"/>
      <c r="HB51" s="46"/>
      <c r="HC51" s="46"/>
      <c r="HD51" s="46"/>
      <c r="HE51" s="46"/>
      <c r="HF51" s="46"/>
      <c r="HG51" s="46"/>
      <c r="HH51" s="46"/>
      <c r="HI51" s="46"/>
      <c r="HJ51" s="46"/>
      <c r="HK51" s="46"/>
      <c r="HL51" s="46"/>
      <c r="HM51" s="46"/>
      <c r="HN51" s="46"/>
      <c r="HO51" s="46"/>
      <c r="HP51" s="46"/>
      <c r="HQ51" s="46"/>
      <c r="HR51" s="46"/>
      <c r="HS51" s="46"/>
      <c r="HT51" s="46"/>
      <c r="HU51" s="46"/>
      <c r="HV51" s="46"/>
      <c r="HW51" s="46"/>
      <c r="HX51" s="46"/>
      <c r="HY51" s="46"/>
      <c r="HZ51" s="46"/>
      <c r="IA51" s="46"/>
      <c r="IB51" s="46"/>
      <c r="IC51" s="46"/>
      <c r="ID51" s="46"/>
      <c r="IE51" s="46"/>
      <c r="IF51" s="46"/>
      <c r="IG51" s="46"/>
      <c r="IH51" s="46"/>
      <c r="II51" s="46"/>
      <c r="IJ51" s="46"/>
      <c r="IK51" s="46"/>
      <c r="IL51" s="46"/>
      <c r="IM51" s="46"/>
      <c r="IN51" s="46"/>
      <c r="IO51" s="46"/>
      <c r="IP51" s="46"/>
      <c r="IQ51" s="46"/>
      <c r="IR51" s="46"/>
      <c r="IS51" s="46"/>
      <c r="IT51" s="46"/>
      <c r="IU51" s="46"/>
      <c r="IV51" s="46"/>
      <c r="IW51" s="46"/>
    </row>
    <row r="52" s="47" customFormat="true" ht="14.65" hidden="false" customHeight="false" outlineLevel="0" collapsed="false">
      <c r="A52" s="39" t="s">
        <v>160</v>
      </c>
      <c r="B52" s="40" t="s">
        <v>17</v>
      </c>
      <c r="C52" s="39" t="s">
        <v>125</v>
      </c>
      <c r="D52" s="41" t="s">
        <v>161</v>
      </c>
      <c r="E52" s="41" t="s">
        <v>162</v>
      </c>
      <c r="F52" s="39" t="s">
        <v>21</v>
      </c>
      <c r="G52" s="42" t="n">
        <v>1.3</v>
      </c>
      <c r="H52" s="43"/>
      <c r="I52" s="29" t="n">
        <f aca="false">ROUND(G52*H52,2)</f>
        <v>0</v>
      </c>
      <c r="J52" s="44"/>
      <c r="K52" s="44"/>
      <c r="L52" s="44"/>
      <c r="M52" s="44"/>
      <c r="N52" s="45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  <c r="AK52" s="46"/>
      <c r="AL52" s="46"/>
      <c r="AM52" s="46"/>
      <c r="AN52" s="46"/>
      <c r="AO52" s="46"/>
      <c r="AP52" s="46"/>
      <c r="AQ52" s="46"/>
      <c r="AR52" s="46"/>
      <c r="AS52" s="46"/>
      <c r="AT52" s="46"/>
      <c r="AU52" s="46"/>
      <c r="AV52" s="46"/>
      <c r="AW52" s="46"/>
      <c r="AX52" s="46"/>
      <c r="AY52" s="46"/>
      <c r="AZ52" s="46"/>
      <c r="BA52" s="46"/>
      <c r="BB52" s="46"/>
      <c r="BC52" s="46"/>
      <c r="BD52" s="46"/>
      <c r="BE52" s="46"/>
      <c r="BF52" s="46"/>
      <c r="BG52" s="46"/>
      <c r="BH52" s="46"/>
      <c r="BI52" s="46"/>
      <c r="BJ52" s="46"/>
      <c r="BK52" s="46"/>
      <c r="BL52" s="46"/>
      <c r="BM52" s="46"/>
      <c r="BN52" s="46"/>
      <c r="BO52" s="46"/>
      <c r="BP52" s="46"/>
      <c r="BQ52" s="46"/>
      <c r="BR52" s="46"/>
      <c r="BS52" s="46"/>
      <c r="BT52" s="46"/>
      <c r="BU52" s="46"/>
      <c r="BV52" s="46"/>
      <c r="BW52" s="46"/>
      <c r="BX52" s="46"/>
      <c r="BY52" s="46"/>
      <c r="BZ52" s="46"/>
      <c r="CA52" s="46"/>
      <c r="CB52" s="46"/>
      <c r="CC52" s="46"/>
      <c r="CD52" s="46"/>
      <c r="CE52" s="46"/>
      <c r="CF52" s="46"/>
      <c r="CG52" s="46"/>
      <c r="CH52" s="46"/>
      <c r="CI52" s="46"/>
      <c r="CJ52" s="46"/>
      <c r="CK52" s="46"/>
      <c r="CL52" s="46"/>
      <c r="CM52" s="46"/>
      <c r="CN52" s="46"/>
      <c r="CO52" s="46"/>
      <c r="CP52" s="46"/>
      <c r="CQ52" s="46"/>
      <c r="CR52" s="46"/>
      <c r="CS52" s="46"/>
      <c r="CT52" s="46"/>
      <c r="CU52" s="46"/>
      <c r="CV52" s="46"/>
      <c r="CW52" s="46"/>
      <c r="CX52" s="46"/>
      <c r="CY52" s="46"/>
      <c r="CZ52" s="46"/>
      <c r="DA52" s="46"/>
      <c r="DB52" s="46"/>
      <c r="DC52" s="46"/>
      <c r="DD52" s="46"/>
      <c r="DE52" s="46"/>
      <c r="DF52" s="46"/>
      <c r="DG52" s="46"/>
      <c r="DH52" s="46"/>
      <c r="DI52" s="46"/>
      <c r="DJ52" s="46"/>
      <c r="DK52" s="46"/>
      <c r="DL52" s="46"/>
      <c r="DM52" s="46"/>
      <c r="DN52" s="46"/>
      <c r="DO52" s="46"/>
      <c r="DP52" s="46"/>
      <c r="DQ52" s="46"/>
      <c r="DR52" s="46"/>
      <c r="DS52" s="46"/>
      <c r="DT52" s="46"/>
      <c r="DU52" s="46"/>
      <c r="DV52" s="46"/>
      <c r="DW52" s="46"/>
      <c r="DX52" s="46"/>
      <c r="DY52" s="46"/>
      <c r="DZ52" s="46"/>
      <c r="EA52" s="46"/>
      <c r="EB52" s="46"/>
      <c r="EC52" s="46"/>
      <c r="ED52" s="46"/>
      <c r="EE52" s="46"/>
      <c r="EF52" s="46"/>
      <c r="EG52" s="46"/>
      <c r="EH52" s="46"/>
      <c r="EI52" s="46"/>
      <c r="EJ52" s="46"/>
      <c r="EK52" s="46"/>
      <c r="EL52" s="46"/>
      <c r="EM52" s="46"/>
      <c r="EN52" s="46"/>
      <c r="EO52" s="46"/>
      <c r="EP52" s="46"/>
      <c r="EQ52" s="46"/>
      <c r="ER52" s="46"/>
      <c r="ES52" s="46"/>
      <c r="ET52" s="46"/>
      <c r="EU52" s="46"/>
      <c r="EV52" s="46"/>
      <c r="EW52" s="46"/>
      <c r="EX52" s="46"/>
      <c r="EY52" s="46"/>
      <c r="EZ52" s="46"/>
      <c r="FA52" s="46"/>
      <c r="FB52" s="46"/>
      <c r="FC52" s="46"/>
      <c r="FD52" s="46"/>
      <c r="FE52" s="46"/>
      <c r="FF52" s="46"/>
      <c r="FG52" s="46"/>
      <c r="FH52" s="46"/>
      <c r="FI52" s="46"/>
      <c r="FJ52" s="46"/>
      <c r="FK52" s="46"/>
      <c r="FL52" s="46"/>
      <c r="FM52" s="46"/>
      <c r="FN52" s="46"/>
      <c r="FO52" s="46"/>
      <c r="FP52" s="46"/>
      <c r="FQ52" s="46"/>
      <c r="FR52" s="46"/>
      <c r="FS52" s="46"/>
      <c r="FT52" s="46"/>
      <c r="FU52" s="46"/>
      <c r="FV52" s="46"/>
      <c r="FW52" s="46"/>
      <c r="FX52" s="46"/>
      <c r="FY52" s="46"/>
      <c r="FZ52" s="46"/>
      <c r="GA52" s="46"/>
      <c r="GB52" s="46"/>
      <c r="GC52" s="46"/>
      <c r="GD52" s="46"/>
      <c r="GE52" s="46"/>
      <c r="GF52" s="46"/>
      <c r="GG52" s="46"/>
      <c r="GH52" s="46"/>
      <c r="GI52" s="46"/>
      <c r="GJ52" s="46"/>
      <c r="GK52" s="46"/>
      <c r="GL52" s="46"/>
      <c r="GM52" s="46"/>
      <c r="GN52" s="46"/>
      <c r="GO52" s="46"/>
      <c r="GP52" s="46"/>
      <c r="GQ52" s="46"/>
      <c r="GR52" s="46"/>
      <c r="GS52" s="46"/>
      <c r="GT52" s="46"/>
      <c r="GU52" s="46"/>
      <c r="GV52" s="46"/>
      <c r="GW52" s="46"/>
      <c r="GX52" s="46"/>
      <c r="GY52" s="46"/>
      <c r="GZ52" s="46"/>
      <c r="HA52" s="46"/>
      <c r="HB52" s="46"/>
      <c r="HC52" s="46"/>
      <c r="HD52" s="46"/>
      <c r="HE52" s="46"/>
      <c r="HF52" s="46"/>
      <c r="HG52" s="46"/>
      <c r="HH52" s="46"/>
      <c r="HI52" s="46"/>
      <c r="HJ52" s="46"/>
      <c r="HK52" s="46"/>
      <c r="HL52" s="46"/>
      <c r="HM52" s="46"/>
      <c r="HN52" s="46"/>
      <c r="HO52" s="46"/>
      <c r="HP52" s="46"/>
      <c r="HQ52" s="46"/>
      <c r="HR52" s="46"/>
      <c r="HS52" s="46"/>
      <c r="HT52" s="46"/>
      <c r="HU52" s="46"/>
      <c r="HV52" s="46"/>
      <c r="HW52" s="46"/>
      <c r="HX52" s="46"/>
      <c r="HY52" s="46"/>
      <c r="HZ52" s="46"/>
      <c r="IA52" s="46"/>
      <c r="IB52" s="46"/>
      <c r="IC52" s="46"/>
      <c r="ID52" s="46"/>
      <c r="IE52" s="46"/>
      <c r="IF52" s="46"/>
      <c r="IG52" s="46"/>
      <c r="IH52" s="46"/>
      <c r="II52" s="46"/>
      <c r="IJ52" s="46"/>
      <c r="IK52" s="46"/>
      <c r="IL52" s="46"/>
      <c r="IM52" s="46"/>
      <c r="IN52" s="46"/>
      <c r="IO52" s="46"/>
      <c r="IP52" s="46"/>
      <c r="IQ52" s="46"/>
      <c r="IR52" s="46"/>
      <c r="IS52" s="46"/>
      <c r="IT52" s="46"/>
      <c r="IU52" s="46"/>
      <c r="IV52" s="46"/>
      <c r="IW52" s="46"/>
    </row>
    <row r="53" customFormat="false" ht="14.65" hidden="false" customHeight="false" outlineLevel="0" collapsed="false">
      <c r="A53" s="25"/>
      <c r="B53" s="25"/>
      <c r="C53" s="25"/>
      <c r="D53" s="30"/>
      <c r="E53" s="30"/>
      <c r="F53" s="25"/>
      <c r="G53" s="28"/>
      <c r="H53" s="31" t="s">
        <v>22</v>
      </c>
      <c r="I53" s="31" t="n">
        <f aca="false">SUM(I16:I52)</f>
        <v>0</v>
      </c>
    </row>
    <row r="54" customFormat="false" ht="14.65" hidden="false" customHeight="false" outlineLevel="0" collapsed="false">
      <c r="A54" s="20" t="n">
        <v>4</v>
      </c>
      <c r="B54" s="32"/>
      <c r="C54" s="32"/>
      <c r="D54" s="21" t="s">
        <v>163</v>
      </c>
      <c r="E54" s="21"/>
      <c r="F54" s="32"/>
      <c r="G54" s="60"/>
      <c r="H54" s="60"/>
      <c r="I54" s="60"/>
    </row>
    <row r="55" s="47" customFormat="true" ht="14.65" hidden="false" customHeight="false" outlineLevel="0" collapsed="false">
      <c r="A55" s="39" t="s">
        <v>164</v>
      </c>
      <c r="B55" s="61" t="s">
        <v>165</v>
      </c>
      <c r="C55" s="39" t="n">
        <v>90156</v>
      </c>
      <c r="D55" s="48" t="s">
        <v>166</v>
      </c>
      <c r="E55" s="48"/>
      <c r="F55" s="39" t="s">
        <v>115</v>
      </c>
      <c r="G55" s="62" t="n">
        <v>1</v>
      </c>
      <c r="H55" s="63"/>
      <c r="I55" s="29" t="n">
        <f aca="false">ROUND(G55*H55,2)</f>
        <v>0</v>
      </c>
      <c r="J55" s="44"/>
      <c r="K55" s="44"/>
      <c r="L55" s="44"/>
      <c r="M55" s="44"/>
      <c r="N55" s="45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  <c r="AZ55" s="46"/>
      <c r="BA55" s="46"/>
      <c r="BB55" s="46"/>
      <c r="BC55" s="46"/>
      <c r="BD55" s="46"/>
      <c r="BE55" s="46"/>
      <c r="BF55" s="46"/>
      <c r="BG55" s="46"/>
      <c r="BH55" s="46"/>
      <c r="BI55" s="46"/>
      <c r="BJ55" s="46"/>
      <c r="BK55" s="46"/>
      <c r="BL55" s="46"/>
      <c r="BM55" s="46"/>
      <c r="BN55" s="46"/>
      <c r="BO55" s="46"/>
      <c r="BP55" s="46"/>
      <c r="BQ55" s="46"/>
      <c r="BR55" s="46"/>
      <c r="BS55" s="46"/>
      <c r="BT55" s="46"/>
      <c r="BU55" s="46"/>
      <c r="BV55" s="46"/>
      <c r="BW55" s="46"/>
      <c r="BX55" s="46"/>
      <c r="BY55" s="46"/>
      <c r="BZ55" s="46"/>
      <c r="CA55" s="46"/>
      <c r="CB55" s="46"/>
      <c r="CC55" s="46"/>
      <c r="CD55" s="46"/>
      <c r="CE55" s="46"/>
      <c r="CF55" s="46"/>
      <c r="CG55" s="46"/>
      <c r="CH55" s="46"/>
      <c r="CI55" s="46"/>
      <c r="CJ55" s="46"/>
      <c r="CK55" s="46"/>
      <c r="CL55" s="46"/>
      <c r="CM55" s="46"/>
      <c r="CN55" s="46"/>
      <c r="CO55" s="46"/>
      <c r="CP55" s="46"/>
      <c r="CQ55" s="46"/>
      <c r="CR55" s="46"/>
      <c r="CS55" s="46"/>
      <c r="CT55" s="46"/>
      <c r="CU55" s="46"/>
      <c r="CV55" s="46"/>
      <c r="CW55" s="46"/>
      <c r="CX55" s="46"/>
      <c r="CY55" s="46"/>
      <c r="CZ55" s="46"/>
      <c r="DA55" s="46"/>
      <c r="DB55" s="46"/>
      <c r="DC55" s="46"/>
      <c r="DD55" s="46"/>
      <c r="DE55" s="46"/>
      <c r="DF55" s="46"/>
      <c r="DG55" s="46"/>
      <c r="DH55" s="46"/>
      <c r="DI55" s="46"/>
      <c r="DJ55" s="46"/>
      <c r="DK55" s="46"/>
      <c r="DL55" s="46"/>
      <c r="DM55" s="46"/>
      <c r="DN55" s="46"/>
      <c r="DO55" s="46"/>
      <c r="DP55" s="46"/>
      <c r="DQ55" s="46"/>
      <c r="DR55" s="46"/>
      <c r="DS55" s="46"/>
      <c r="DT55" s="46"/>
      <c r="DU55" s="46"/>
      <c r="DV55" s="46"/>
      <c r="DW55" s="46"/>
      <c r="DX55" s="46"/>
      <c r="DY55" s="46"/>
      <c r="DZ55" s="46"/>
      <c r="EA55" s="46"/>
      <c r="EB55" s="46"/>
      <c r="EC55" s="46"/>
      <c r="ED55" s="46"/>
      <c r="EE55" s="46"/>
      <c r="EF55" s="46"/>
      <c r="EG55" s="46"/>
      <c r="EH55" s="46"/>
      <c r="EI55" s="46"/>
      <c r="EJ55" s="46"/>
      <c r="EK55" s="46"/>
      <c r="EL55" s="46"/>
      <c r="EM55" s="46"/>
      <c r="EN55" s="46"/>
      <c r="EO55" s="46"/>
      <c r="EP55" s="46"/>
      <c r="EQ55" s="46"/>
      <c r="ER55" s="46"/>
      <c r="ES55" s="46"/>
      <c r="ET55" s="46"/>
      <c r="EU55" s="46"/>
      <c r="EV55" s="46"/>
      <c r="EW55" s="46"/>
      <c r="EX55" s="46"/>
      <c r="EY55" s="46"/>
      <c r="EZ55" s="46"/>
      <c r="FA55" s="46"/>
      <c r="FB55" s="46"/>
      <c r="FC55" s="46"/>
      <c r="FD55" s="46"/>
      <c r="FE55" s="46"/>
      <c r="FF55" s="46"/>
      <c r="FG55" s="46"/>
      <c r="FH55" s="46"/>
      <c r="FI55" s="46"/>
      <c r="FJ55" s="46"/>
      <c r="FK55" s="46"/>
      <c r="FL55" s="46"/>
      <c r="FM55" s="46"/>
      <c r="FN55" s="46"/>
      <c r="FO55" s="46"/>
      <c r="FP55" s="46"/>
      <c r="FQ55" s="46"/>
      <c r="FR55" s="46"/>
      <c r="FS55" s="46"/>
      <c r="FT55" s="46"/>
      <c r="FU55" s="46"/>
      <c r="FV55" s="46"/>
      <c r="FW55" s="46"/>
      <c r="FX55" s="46"/>
      <c r="FY55" s="46"/>
      <c r="FZ55" s="46"/>
      <c r="GA55" s="46"/>
      <c r="GB55" s="46"/>
      <c r="GC55" s="46"/>
      <c r="GD55" s="46"/>
      <c r="GE55" s="46"/>
      <c r="GF55" s="46"/>
      <c r="GG55" s="46"/>
      <c r="GH55" s="46"/>
      <c r="GI55" s="46"/>
      <c r="GJ55" s="46"/>
      <c r="GK55" s="46"/>
      <c r="GL55" s="46"/>
      <c r="GM55" s="46"/>
      <c r="GN55" s="46"/>
      <c r="GO55" s="46"/>
      <c r="GP55" s="46"/>
      <c r="GQ55" s="46"/>
      <c r="GR55" s="46"/>
      <c r="GS55" s="46"/>
      <c r="GT55" s="46"/>
      <c r="GU55" s="46"/>
      <c r="GV55" s="46"/>
      <c r="GW55" s="46"/>
      <c r="GX55" s="46"/>
      <c r="GY55" s="46"/>
      <c r="GZ55" s="46"/>
      <c r="HA55" s="46"/>
      <c r="HB55" s="46"/>
      <c r="HC55" s="46"/>
      <c r="HD55" s="46"/>
      <c r="HE55" s="46"/>
      <c r="HF55" s="46"/>
      <c r="HG55" s="46"/>
      <c r="HH55" s="46"/>
      <c r="HI55" s="46"/>
      <c r="HJ55" s="46"/>
      <c r="HK55" s="46"/>
      <c r="HL55" s="46"/>
      <c r="HM55" s="46"/>
      <c r="HN55" s="46"/>
      <c r="HO55" s="46"/>
      <c r="HP55" s="46"/>
      <c r="HQ55" s="46"/>
      <c r="HR55" s="46"/>
      <c r="HS55" s="46"/>
      <c r="HT55" s="46"/>
      <c r="HU55" s="46"/>
      <c r="HV55" s="46"/>
      <c r="HW55" s="46"/>
      <c r="HX55" s="46"/>
      <c r="HY55" s="46"/>
      <c r="HZ55" s="46"/>
      <c r="IA55" s="46"/>
      <c r="IB55" s="46"/>
      <c r="IC55" s="46"/>
      <c r="ID55" s="46"/>
      <c r="IE55" s="46"/>
      <c r="IF55" s="46"/>
      <c r="IG55" s="46"/>
      <c r="IH55" s="46"/>
      <c r="II55" s="46"/>
      <c r="IJ55" s="46"/>
      <c r="IK55" s="46"/>
      <c r="IL55" s="46"/>
      <c r="IM55" s="46"/>
      <c r="IN55" s="46"/>
      <c r="IO55" s="46"/>
      <c r="IP55" s="46"/>
      <c r="IQ55" s="46"/>
      <c r="IR55" s="46"/>
      <c r="IS55" s="46"/>
      <c r="IT55" s="46"/>
      <c r="IU55" s="46"/>
      <c r="IV55" s="46"/>
      <c r="IW55" s="46"/>
    </row>
    <row r="56" customFormat="false" ht="25.35" hidden="false" customHeight="false" outlineLevel="0" collapsed="false">
      <c r="A56" s="39" t="s">
        <v>167</v>
      </c>
      <c r="B56" s="26" t="s">
        <v>17</v>
      </c>
      <c r="C56" s="25" t="s">
        <v>168</v>
      </c>
      <c r="D56" s="27" t="s">
        <v>169</v>
      </c>
      <c r="E56" s="27"/>
      <c r="F56" s="25" t="s">
        <v>45</v>
      </c>
      <c r="G56" s="62" t="n">
        <v>700</v>
      </c>
      <c r="H56" s="63"/>
      <c r="I56" s="29" t="n">
        <f aca="false">ROUND(G56*H56,2)</f>
        <v>0</v>
      </c>
    </row>
    <row r="57" customFormat="false" ht="25.35" hidden="false" customHeight="false" outlineLevel="0" collapsed="false">
      <c r="A57" s="39" t="s">
        <v>170</v>
      </c>
      <c r="B57" s="26" t="s">
        <v>17</v>
      </c>
      <c r="C57" s="25" t="s">
        <v>171</v>
      </c>
      <c r="D57" s="27" t="s">
        <v>172</v>
      </c>
      <c r="E57" s="27"/>
      <c r="F57" s="25" t="s">
        <v>45</v>
      </c>
      <c r="G57" s="62" t="n">
        <v>800</v>
      </c>
      <c r="H57" s="63"/>
      <c r="I57" s="29" t="n">
        <f aca="false">ROUND(G57*H57,2)</f>
        <v>0</v>
      </c>
    </row>
    <row r="58" customFormat="false" ht="25.35" hidden="false" customHeight="false" outlineLevel="0" collapsed="false">
      <c r="A58" s="39" t="s">
        <v>173</v>
      </c>
      <c r="B58" s="26" t="s">
        <v>17</v>
      </c>
      <c r="C58" s="25" t="s">
        <v>174</v>
      </c>
      <c r="D58" s="27" t="s">
        <v>175</v>
      </c>
      <c r="E58" s="27"/>
      <c r="F58" s="25" t="s">
        <v>45</v>
      </c>
      <c r="G58" s="62" t="n">
        <v>400</v>
      </c>
      <c r="H58" s="63"/>
      <c r="I58" s="29" t="n">
        <f aca="false">ROUND(G58*H58,2)</f>
        <v>0</v>
      </c>
    </row>
    <row r="59" customFormat="false" ht="25.35" hidden="false" customHeight="false" outlineLevel="0" collapsed="false">
      <c r="A59" s="39" t="s">
        <v>176</v>
      </c>
      <c r="B59" s="26" t="s">
        <v>17</v>
      </c>
      <c r="C59" s="25" t="s">
        <v>177</v>
      </c>
      <c r="D59" s="27" t="s">
        <v>178</v>
      </c>
      <c r="E59" s="27"/>
      <c r="F59" s="25" t="s">
        <v>45</v>
      </c>
      <c r="G59" s="62" t="n">
        <v>500</v>
      </c>
      <c r="H59" s="63"/>
      <c r="I59" s="29" t="n">
        <f aca="false">ROUND(G59*H59,2)</f>
        <v>0</v>
      </c>
    </row>
    <row r="60" s="47" customFormat="true" ht="25.35" hidden="false" customHeight="false" outlineLevel="0" collapsed="false">
      <c r="A60" s="39" t="s">
        <v>179</v>
      </c>
      <c r="B60" s="40" t="s">
        <v>17</v>
      </c>
      <c r="C60" s="39" t="s">
        <v>180</v>
      </c>
      <c r="D60" s="41" t="s">
        <v>181</v>
      </c>
      <c r="E60" s="41"/>
      <c r="F60" s="39" t="s">
        <v>182</v>
      </c>
      <c r="G60" s="62" t="n">
        <v>150</v>
      </c>
      <c r="H60" s="63"/>
      <c r="I60" s="29" t="n">
        <f aca="false">ROUND(G60*H60,2)</f>
        <v>0</v>
      </c>
      <c r="J60" s="44"/>
      <c r="K60" s="44"/>
      <c r="L60" s="44"/>
      <c r="M60" s="44"/>
      <c r="N60" s="45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6"/>
      <c r="AP60" s="46"/>
      <c r="AQ60" s="46"/>
      <c r="AR60" s="46"/>
      <c r="AS60" s="46"/>
      <c r="AT60" s="46"/>
      <c r="AU60" s="46"/>
      <c r="AV60" s="46"/>
      <c r="AW60" s="46"/>
      <c r="AX60" s="46"/>
      <c r="AY60" s="46"/>
      <c r="AZ60" s="46"/>
      <c r="BA60" s="46"/>
      <c r="BB60" s="46"/>
      <c r="BC60" s="46"/>
      <c r="BD60" s="46"/>
      <c r="BE60" s="46"/>
      <c r="BF60" s="46"/>
      <c r="BG60" s="46"/>
      <c r="BH60" s="46"/>
      <c r="BI60" s="46"/>
      <c r="BJ60" s="46"/>
      <c r="BK60" s="46"/>
      <c r="BL60" s="46"/>
      <c r="BM60" s="46"/>
      <c r="BN60" s="46"/>
      <c r="BO60" s="46"/>
      <c r="BP60" s="46"/>
      <c r="BQ60" s="46"/>
      <c r="BR60" s="46"/>
      <c r="BS60" s="46"/>
      <c r="BT60" s="46"/>
      <c r="BU60" s="46"/>
      <c r="BV60" s="46"/>
      <c r="BW60" s="46"/>
      <c r="BX60" s="46"/>
      <c r="BY60" s="46"/>
      <c r="BZ60" s="46"/>
      <c r="CA60" s="46"/>
      <c r="CB60" s="46"/>
      <c r="CC60" s="46"/>
      <c r="CD60" s="46"/>
      <c r="CE60" s="46"/>
      <c r="CF60" s="46"/>
      <c r="CG60" s="46"/>
      <c r="CH60" s="46"/>
      <c r="CI60" s="46"/>
      <c r="CJ60" s="46"/>
      <c r="CK60" s="46"/>
      <c r="CL60" s="46"/>
      <c r="CM60" s="46"/>
      <c r="CN60" s="46"/>
      <c r="CO60" s="46"/>
      <c r="CP60" s="46"/>
      <c r="CQ60" s="46"/>
      <c r="CR60" s="46"/>
      <c r="CS60" s="46"/>
      <c r="CT60" s="46"/>
      <c r="CU60" s="46"/>
      <c r="CV60" s="46"/>
      <c r="CW60" s="46"/>
      <c r="CX60" s="46"/>
      <c r="CY60" s="46"/>
      <c r="CZ60" s="46"/>
      <c r="DA60" s="46"/>
      <c r="DB60" s="46"/>
      <c r="DC60" s="46"/>
      <c r="DD60" s="46"/>
      <c r="DE60" s="46"/>
      <c r="DF60" s="46"/>
      <c r="DG60" s="46"/>
      <c r="DH60" s="46"/>
      <c r="DI60" s="46"/>
      <c r="DJ60" s="46"/>
      <c r="DK60" s="46"/>
      <c r="DL60" s="46"/>
      <c r="DM60" s="46"/>
      <c r="DN60" s="46"/>
      <c r="DO60" s="46"/>
      <c r="DP60" s="46"/>
      <c r="DQ60" s="46"/>
      <c r="DR60" s="46"/>
      <c r="DS60" s="46"/>
      <c r="DT60" s="46"/>
      <c r="DU60" s="46"/>
      <c r="DV60" s="46"/>
      <c r="DW60" s="46"/>
      <c r="DX60" s="46"/>
      <c r="DY60" s="46"/>
      <c r="DZ60" s="46"/>
      <c r="EA60" s="46"/>
      <c r="EB60" s="46"/>
      <c r="EC60" s="46"/>
      <c r="ED60" s="46"/>
      <c r="EE60" s="46"/>
      <c r="EF60" s="46"/>
      <c r="EG60" s="46"/>
      <c r="EH60" s="46"/>
      <c r="EI60" s="46"/>
      <c r="EJ60" s="46"/>
      <c r="EK60" s="46"/>
      <c r="EL60" s="46"/>
      <c r="EM60" s="46"/>
      <c r="EN60" s="46"/>
      <c r="EO60" s="46"/>
      <c r="EP60" s="46"/>
      <c r="EQ60" s="46"/>
      <c r="ER60" s="46"/>
      <c r="ES60" s="46"/>
      <c r="ET60" s="46"/>
      <c r="EU60" s="46"/>
      <c r="EV60" s="46"/>
      <c r="EW60" s="46"/>
      <c r="EX60" s="46"/>
      <c r="EY60" s="46"/>
      <c r="EZ60" s="46"/>
      <c r="FA60" s="46"/>
      <c r="FB60" s="46"/>
      <c r="FC60" s="46"/>
      <c r="FD60" s="46"/>
      <c r="FE60" s="46"/>
      <c r="FF60" s="46"/>
      <c r="FG60" s="46"/>
      <c r="FH60" s="46"/>
      <c r="FI60" s="46"/>
      <c r="FJ60" s="46"/>
      <c r="FK60" s="46"/>
      <c r="FL60" s="46"/>
      <c r="FM60" s="46"/>
      <c r="FN60" s="46"/>
      <c r="FO60" s="46"/>
      <c r="FP60" s="46"/>
      <c r="FQ60" s="46"/>
      <c r="FR60" s="46"/>
      <c r="FS60" s="46"/>
      <c r="FT60" s="46"/>
      <c r="FU60" s="46"/>
      <c r="FV60" s="46"/>
      <c r="FW60" s="46"/>
      <c r="FX60" s="46"/>
      <c r="FY60" s="46"/>
      <c r="FZ60" s="46"/>
      <c r="GA60" s="46"/>
      <c r="GB60" s="46"/>
      <c r="GC60" s="46"/>
      <c r="GD60" s="46"/>
      <c r="GE60" s="46"/>
      <c r="GF60" s="46"/>
      <c r="GG60" s="46"/>
      <c r="GH60" s="46"/>
      <c r="GI60" s="46"/>
      <c r="GJ60" s="46"/>
      <c r="GK60" s="46"/>
      <c r="GL60" s="46"/>
      <c r="GM60" s="46"/>
      <c r="GN60" s="46"/>
      <c r="GO60" s="46"/>
      <c r="GP60" s="46"/>
      <c r="GQ60" s="46"/>
      <c r="GR60" s="46"/>
      <c r="GS60" s="46"/>
      <c r="GT60" s="46"/>
      <c r="GU60" s="46"/>
      <c r="GV60" s="46"/>
      <c r="GW60" s="46"/>
      <c r="GX60" s="46"/>
      <c r="GY60" s="46"/>
      <c r="GZ60" s="46"/>
      <c r="HA60" s="46"/>
      <c r="HB60" s="46"/>
      <c r="HC60" s="46"/>
      <c r="HD60" s="46"/>
      <c r="HE60" s="46"/>
      <c r="HF60" s="46"/>
      <c r="HG60" s="46"/>
      <c r="HH60" s="46"/>
      <c r="HI60" s="46"/>
      <c r="HJ60" s="46"/>
      <c r="HK60" s="46"/>
      <c r="HL60" s="46"/>
      <c r="HM60" s="46"/>
      <c r="HN60" s="46"/>
      <c r="HO60" s="46"/>
      <c r="HP60" s="46"/>
      <c r="HQ60" s="46"/>
      <c r="HR60" s="46"/>
      <c r="HS60" s="46"/>
      <c r="HT60" s="46"/>
      <c r="HU60" s="46"/>
      <c r="HV60" s="46"/>
      <c r="HW60" s="46"/>
      <c r="HX60" s="46"/>
      <c r="HY60" s="46"/>
      <c r="HZ60" s="46"/>
      <c r="IA60" s="46"/>
      <c r="IB60" s="46"/>
      <c r="IC60" s="46"/>
      <c r="ID60" s="46"/>
      <c r="IE60" s="46"/>
      <c r="IF60" s="46"/>
      <c r="IG60" s="46"/>
      <c r="IH60" s="46"/>
      <c r="II60" s="46"/>
      <c r="IJ60" s="46"/>
      <c r="IK60" s="46"/>
      <c r="IL60" s="46"/>
      <c r="IM60" s="46"/>
      <c r="IN60" s="46"/>
      <c r="IO60" s="46"/>
      <c r="IP60" s="46"/>
      <c r="IQ60" s="46"/>
      <c r="IR60" s="46"/>
      <c r="IS60" s="46"/>
      <c r="IT60" s="46"/>
      <c r="IU60" s="46"/>
      <c r="IV60" s="46"/>
      <c r="IW60" s="46"/>
    </row>
    <row r="61" customFormat="false" ht="14.65" hidden="false" customHeight="false" outlineLevel="0" collapsed="false">
      <c r="A61" s="39" t="s">
        <v>183</v>
      </c>
      <c r="B61" s="61" t="s">
        <v>112</v>
      </c>
      <c r="C61" s="39" t="n">
        <v>96986</v>
      </c>
      <c r="D61" s="41" t="s">
        <v>184</v>
      </c>
      <c r="E61" s="41"/>
      <c r="F61" s="39" t="s">
        <v>129</v>
      </c>
      <c r="G61" s="62" t="n">
        <v>3</v>
      </c>
      <c r="H61" s="63"/>
      <c r="I61" s="29" t="n">
        <f aca="false">ROUND(G61*H61,2)</f>
        <v>0</v>
      </c>
    </row>
    <row r="62" customFormat="false" ht="25.35" hidden="false" customHeight="false" outlineLevel="0" collapsed="false">
      <c r="A62" s="39" t="s">
        <v>185</v>
      </c>
      <c r="B62" s="61" t="s">
        <v>112</v>
      </c>
      <c r="C62" s="39" t="n">
        <v>72260</v>
      </c>
      <c r="D62" s="41" t="s">
        <v>186</v>
      </c>
      <c r="E62" s="41"/>
      <c r="F62" s="39" t="s">
        <v>129</v>
      </c>
      <c r="G62" s="62" t="n">
        <v>3</v>
      </c>
      <c r="H62" s="63"/>
      <c r="I62" s="29" t="n">
        <f aca="false">ROUND(G62*H62,2)</f>
        <v>0</v>
      </c>
    </row>
    <row r="63" customFormat="false" ht="25.35" hidden="false" customHeight="false" outlineLevel="0" collapsed="false">
      <c r="A63" s="39" t="s">
        <v>187</v>
      </c>
      <c r="B63" s="61" t="s">
        <v>112</v>
      </c>
      <c r="C63" s="39" t="n">
        <v>96971</v>
      </c>
      <c r="D63" s="41" t="s">
        <v>188</v>
      </c>
      <c r="E63" s="41"/>
      <c r="F63" s="39" t="s">
        <v>45</v>
      </c>
      <c r="G63" s="62" t="n">
        <v>25</v>
      </c>
      <c r="H63" s="63"/>
      <c r="I63" s="29" t="n">
        <f aca="false">ROUND(G63*H63,2)</f>
        <v>0</v>
      </c>
    </row>
    <row r="64" customFormat="false" ht="25.35" hidden="false" customHeight="false" outlineLevel="0" collapsed="false">
      <c r="A64" s="39" t="s">
        <v>189</v>
      </c>
      <c r="B64" s="26" t="s">
        <v>17</v>
      </c>
      <c r="C64" s="25" t="s">
        <v>190</v>
      </c>
      <c r="D64" s="27" t="s">
        <v>191</v>
      </c>
      <c r="E64" s="27"/>
      <c r="F64" s="25" t="s">
        <v>45</v>
      </c>
      <c r="G64" s="62" t="n">
        <v>70</v>
      </c>
      <c r="H64" s="63"/>
      <c r="I64" s="29" t="n">
        <f aca="false">ROUND(G64*H64,2)</f>
        <v>0</v>
      </c>
    </row>
    <row r="65" customFormat="false" ht="14.65" hidden="false" customHeight="false" outlineLevel="0" collapsed="false">
      <c r="A65" s="39" t="s">
        <v>192</v>
      </c>
      <c r="B65" s="26" t="s">
        <v>17</v>
      </c>
      <c r="C65" s="25" t="s">
        <v>193</v>
      </c>
      <c r="D65" s="30" t="s">
        <v>194</v>
      </c>
      <c r="E65" s="30"/>
      <c r="F65" s="25" t="s">
        <v>45</v>
      </c>
      <c r="G65" s="62" t="n">
        <v>70</v>
      </c>
      <c r="H65" s="63"/>
      <c r="I65" s="29" t="n">
        <f aca="false">ROUND(G65*H65,2)</f>
        <v>0</v>
      </c>
    </row>
    <row r="66" customFormat="false" ht="14.65" hidden="false" customHeight="false" outlineLevel="0" collapsed="false">
      <c r="A66" s="39" t="s">
        <v>195</v>
      </c>
      <c r="B66" s="64" t="s">
        <v>112</v>
      </c>
      <c r="C66" s="25" t="n">
        <v>40552</v>
      </c>
      <c r="D66" s="27" t="s">
        <v>196</v>
      </c>
      <c r="E66" s="30"/>
      <c r="F66" s="25" t="s">
        <v>197</v>
      </c>
      <c r="G66" s="62" t="n">
        <v>6</v>
      </c>
      <c r="H66" s="63"/>
      <c r="I66" s="29" t="n">
        <f aca="false">ROUND(G66*H66,2)</f>
        <v>0</v>
      </c>
    </row>
    <row r="67" customFormat="false" ht="14.65" hidden="false" customHeight="false" outlineLevel="0" collapsed="false">
      <c r="A67" s="39" t="s">
        <v>198</v>
      </c>
      <c r="B67" s="64" t="s">
        <v>112</v>
      </c>
      <c r="C67" s="25" t="n">
        <v>11962</v>
      </c>
      <c r="D67" s="30" t="s">
        <v>199</v>
      </c>
      <c r="E67" s="30"/>
      <c r="F67" s="25" t="s">
        <v>115</v>
      </c>
      <c r="G67" s="62" t="n">
        <v>250</v>
      </c>
      <c r="H67" s="63"/>
      <c r="I67" s="29" t="n">
        <f aca="false">ROUND(G67*H67,2)</f>
        <v>0</v>
      </c>
    </row>
    <row r="68" customFormat="false" ht="14.65" hidden="false" customHeight="false" outlineLevel="0" collapsed="false">
      <c r="A68" s="39" t="s">
        <v>200</v>
      </c>
      <c r="B68" s="64" t="s">
        <v>165</v>
      </c>
      <c r="C68" s="25" t="n">
        <v>26864</v>
      </c>
      <c r="D68" s="30" t="s">
        <v>201</v>
      </c>
      <c r="E68" s="30"/>
      <c r="F68" s="25" t="s">
        <v>45</v>
      </c>
      <c r="G68" s="62" t="n">
        <v>50</v>
      </c>
      <c r="H68" s="63"/>
      <c r="I68" s="29" t="n">
        <f aca="false">ROUND(G68*H68,2)</f>
        <v>0</v>
      </c>
    </row>
    <row r="69" customFormat="false" ht="25.35" hidden="false" customHeight="false" outlineLevel="0" collapsed="false">
      <c r="A69" s="39" t="s">
        <v>202</v>
      </c>
      <c r="B69" s="61" t="s">
        <v>112</v>
      </c>
      <c r="C69" s="39" t="n">
        <v>91844</v>
      </c>
      <c r="D69" s="41" t="s">
        <v>203</v>
      </c>
      <c r="E69" s="41"/>
      <c r="F69" s="39" t="s">
        <v>45</v>
      </c>
      <c r="G69" s="62" t="n">
        <v>70</v>
      </c>
      <c r="H69" s="63"/>
      <c r="I69" s="29" t="n">
        <f aca="false">ROUND(G69*H69,2)</f>
        <v>0</v>
      </c>
    </row>
    <row r="70" customFormat="false" ht="36.55" hidden="false" customHeight="false" outlineLevel="0" collapsed="false">
      <c r="A70" s="39" t="s">
        <v>204</v>
      </c>
      <c r="B70" s="61" t="s">
        <v>112</v>
      </c>
      <c r="C70" s="39" t="n">
        <v>95805</v>
      </c>
      <c r="D70" s="41" t="s">
        <v>205</v>
      </c>
      <c r="E70" s="41"/>
      <c r="F70" s="39" t="s">
        <v>115</v>
      </c>
      <c r="G70" s="62" t="n">
        <v>30</v>
      </c>
      <c r="H70" s="63"/>
      <c r="I70" s="29" t="n">
        <f aca="false">ROUND(G70*H70,2)</f>
        <v>0</v>
      </c>
    </row>
    <row r="71" customFormat="false" ht="25.35" hidden="false" customHeight="false" outlineLevel="0" collapsed="false">
      <c r="A71" s="39" t="s">
        <v>206</v>
      </c>
      <c r="B71" s="61" t="s">
        <v>112</v>
      </c>
      <c r="C71" s="39" t="n">
        <v>39128</v>
      </c>
      <c r="D71" s="41" t="s">
        <v>207</v>
      </c>
      <c r="E71" s="41"/>
      <c r="F71" s="39" t="s">
        <v>115</v>
      </c>
      <c r="G71" s="62" t="n">
        <v>60</v>
      </c>
      <c r="H71" s="63"/>
      <c r="I71" s="29" t="n">
        <f aca="false">ROUND(G71*H71,2)</f>
        <v>0</v>
      </c>
    </row>
    <row r="72" customFormat="false" ht="25.35" hidden="false" customHeight="false" outlineLevel="0" collapsed="false">
      <c r="A72" s="39" t="s">
        <v>208</v>
      </c>
      <c r="B72" s="61" t="s">
        <v>112</v>
      </c>
      <c r="C72" s="39" t="n">
        <v>39138</v>
      </c>
      <c r="D72" s="41" t="s">
        <v>209</v>
      </c>
      <c r="E72" s="41"/>
      <c r="F72" s="39" t="s">
        <v>115</v>
      </c>
      <c r="G72" s="62" t="n">
        <v>50</v>
      </c>
      <c r="H72" s="63"/>
      <c r="I72" s="29" t="n">
        <f aca="false">ROUND(G72*H72,2)</f>
        <v>0</v>
      </c>
    </row>
    <row r="73" customFormat="false" ht="14.65" hidden="false" customHeight="false" outlineLevel="0" collapsed="false">
      <c r="A73" s="39" t="s">
        <v>210</v>
      </c>
      <c r="B73" s="61" t="s">
        <v>112</v>
      </c>
      <c r="C73" s="39" t="n">
        <v>4376</v>
      </c>
      <c r="D73" s="48" t="s">
        <v>211</v>
      </c>
      <c r="E73" s="48"/>
      <c r="F73" s="39" t="s">
        <v>115</v>
      </c>
      <c r="G73" s="62" t="n">
        <v>200</v>
      </c>
      <c r="H73" s="63"/>
      <c r="I73" s="29" t="n">
        <f aca="false">ROUND(G73*H73,2)</f>
        <v>0</v>
      </c>
    </row>
    <row r="74" customFormat="false" ht="14.65" hidden="false" customHeight="false" outlineLevel="0" collapsed="false">
      <c r="A74" s="39" t="s">
        <v>212</v>
      </c>
      <c r="B74" s="61" t="s">
        <v>112</v>
      </c>
      <c r="C74" s="39" t="n">
        <v>39274</v>
      </c>
      <c r="D74" s="41" t="s">
        <v>213</v>
      </c>
      <c r="E74" s="41"/>
      <c r="F74" s="39" t="s">
        <v>214</v>
      </c>
      <c r="G74" s="62" t="n">
        <v>20</v>
      </c>
      <c r="H74" s="63"/>
      <c r="I74" s="29" t="n">
        <f aca="false">ROUND(G74*H74,2)</f>
        <v>0</v>
      </c>
    </row>
    <row r="75" customFormat="false" ht="14.65" hidden="false" customHeight="false" outlineLevel="0" collapsed="false">
      <c r="A75" s="39" t="s">
        <v>215</v>
      </c>
      <c r="B75" s="61" t="s">
        <v>112</v>
      </c>
      <c r="C75" s="39" t="n">
        <v>1873</v>
      </c>
      <c r="D75" s="41" t="s">
        <v>216</v>
      </c>
      <c r="E75" s="41"/>
      <c r="F75" s="39" t="s">
        <v>214</v>
      </c>
      <c r="G75" s="62" t="n">
        <v>6</v>
      </c>
      <c r="H75" s="63"/>
      <c r="I75" s="29" t="n">
        <f aca="false">ROUND(G75*H75,2)</f>
        <v>0</v>
      </c>
    </row>
    <row r="76" customFormat="false" ht="14.65" hidden="false" customHeight="false" outlineLevel="0" collapsed="false">
      <c r="A76" s="39" t="s">
        <v>217</v>
      </c>
      <c r="B76" s="61" t="s">
        <v>112</v>
      </c>
      <c r="C76" s="39" t="n">
        <v>1872</v>
      </c>
      <c r="D76" s="41" t="s">
        <v>218</v>
      </c>
      <c r="E76" s="41"/>
      <c r="F76" s="39" t="s">
        <v>214</v>
      </c>
      <c r="G76" s="62" t="n">
        <v>25</v>
      </c>
      <c r="H76" s="63"/>
      <c r="I76" s="29" t="n">
        <f aca="false">ROUND(G76*H76,2)</f>
        <v>0</v>
      </c>
    </row>
    <row r="77" customFormat="false" ht="14.65" hidden="false" customHeight="false" outlineLevel="0" collapsed="false">
      <c r="A77" s="39" t="s">
        <v>219</v>
      </c>
      <c r="B77" s="64" t="s">
        <v>17</v>
      </c>
      <c r="C77" s="25" t="s">
        <v>220</v>
      </c>
      <c r="D77" s="30" t="s">
        <v>221</v>
      </c>
      <c r="E77" s="30"/>
      <c r="F77" s="25" t="s">
        <v>115</v>
      </c>
      <c r="G77" s="62" t="n">
        <v>20</v>
      </c>
      <c r="H77" s="63"/>
      <c r="I77" s="29" t="n">
        <f aca="false">ROUND(G77*H77,2)</f>
        <v>0</v>
      </c>
    </row>
    <row r="78" s="47" customFormat="true" ht="25.35" hidden="false" customHeight="false" outlineLevel="0" collapsed="false">
      <c r="A78" s="39" t="s">
        <v>222</v>
      </c>
      <c r="B78" s="61" t="s">
        <v>112</v>
      </c>
      <c r="C78" s="39" t="n">
        <v>93141</v>
      </c>
      <c r="D78" s="41" t="s">
        <v>223</v>
      </c>
      <c r="E78" s="41" t="s">
        <v>224</v>
      </c>
      <c r="F78" s="39" t="s">
        <v>115</v>
      </c>
      <c r="G78" s="62" t="n">
        <v>10</v>
      </c>
      <c r="H78" s="63"/>
      <c r="I78" s="29" t="n">
        <f aca="false">ROUND(G78*H78,2)</f>
        <v>0</v>
      </c>
      <c r="J78" s="44"/>
      <c r="K78" s="44"/>
      <c r="L78" s="44"/>
      <c r="M78" s="44"/>
      <c r="N78" s="45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  <c r="AM78" s="46"/>
      <c r="AN78" s="46"/>
      <c r="AO78" s="46"/>
      <c r="AP78" s="46"/>
      <c r="AQ78" s="46"/>
      <c r="AR78" s="46"/>
      <c r="AS78" s="46"/>
      <c r="AT78" s="46"/>
      <c r="AU78" s="46"/>
      <c r="AV78" s="46"/>
      <c r="AW78" s="46"/>
      <c r="AX78" s="46"/>
      <c r="AY78" s="46"/>
      <c r="AZ78" s="46"/>
      <c r="BA78" s="46"/>
      <c r="BB78" s="46"/>
      <c r="BC78" s="46"/>
      <c r="BD78" s="46"/>
      <c r="BE78" s="46"/>
      <c r="BF78" s="46"/>
      <c r="BG78" s="46"/>
      <c r="BH78" s="46"/>
      <c r="BI78" s="46"/>
      <c r="BJ78" s="46"/>
      <c r="BK78" s="46"/>
      <c r="BL78" s="46"/>
      <c r="BM78" s="46"/>
      <c r="BN78" s="46"/>
      <c r="BO78" s="46"/>
      <c r="BP78" s="46"/>
      <c r="BQ78" s="46"/>
      <c r="BR78" s="46"/>
      <c r="BS78" s="46"/>
      <c r="BT78" s="46"/>
      <c r="BU78" s="46"/>
      <c r="BV78" s="46"/>
      <c r="BW78" s="46"/>
      <c r="BX78" s="46"/>
      <c r="BY78" s="46"/>
      <c r="BZ78" s="46"/>
      <c r="CA78" s="46"/>
      <c r="CB78" s="46"/>
      <c r="CC78" s="46"/>
      <c r="CD78" s="46"/>
      <c r="CE78" s="46"/>
      <c r="CF78" s="46"/>
      <c r="CG78" s="46"/>
      <c r="CH78" s="46"/>
      <c r="CI78" s="46"/>
      <c r="CJ78" s="46"/>
      <c r="CK78" s="46"/>
      <c r="CL78" s="46"/>
      <c r="CM78" s="46"/>
      <c r="CN78" s="46"/>
      <c r="CO78" s="46"/>
      <c r="CP78" s="46"/>
      <c r="CQ78" s="46"/>
      <c r="CR78" s="46"/>
      <c r="CS78" s="46"/>
      <c r="CT78" s="46"/>
      <c r="CU78" s="46"/>
      <c r="CV78" s="46"/>
      <c r="CW78" s="46"/>
      <c r="CX78" s="46"/>
      <c r="CY78" s="46"/>
      <c r="CZ78" s="46"/>
      <c r="DA78" s="46"/>
      <c r="DB78" s="46"/>
      <c r="DC78" s="46"/>
      <c r="DD78" s="46"/>
      <c r="DE78" s="46"/>
      <c r="DF78" s="46"/>
      <c r="DG78" s="46"/>
      <c r="DH78" s="46"/>
      <c r="DI78" s="46"/>
      <c r="DJ78" s="46"/>
      <c r="DK78" s="46"/>
      <c r="DL78" s="46"/>
      <c r="DM78" s="46"/>
      <c r="DN78" s="46"/>
      <c r="DO78" s="46"/>
      <c r="DP78" s="46"/>
      <c r="DQ78" s="46"/>
      <c r="DR78" s="46"/>
      <c r="DS78" s="46"/>
      <c r="DT78" s="46"/>
      <c r="DU78" s="46"/>
      <c r="DV78" s="46"/>
      <c r="DW78" s="46"/>
      <c r="DX78" s="46"/>
      <c r="DY78" s="46"/>
      <c r="DZ78" s="46"/>
      <c r="EA78" s="46"/>
      <c r="EB78" s="46"/>
      <c r="EC78" s="46"/>
      <c r="ED78" s="46"/>
      <c r="EE78" s="46"/>
      <c r="EF78" s="46"/>
      <c r="EG78" s="46"/>
      <c r="EH78" s="46"/>
      <c r="EI78" s="46"/>
      <c r="EJ78" s="46"/>
      <c r="EK78" s="46"/>
      <c r="EL78" s="46"/>
      <c r="EM78" s="46"/>
      <c r="EN78" s="46"/>
      <c r="EO78" s="46"/>
      <c r="EP78" s="46"/>
      <c r="EQ78" s="46"/>
      <c r="ER78" s="46"/>
      <c r="ES78" s="46"/>
      <c r="ET78" s="46"/>
      <c r="EU78" s="46"/>
      <c r="EV78" s="46"/>
      <c r="EW78" s="46"/>
      <c r="EX78" s="46"/>
      <c r="EY78" s="46"/>
      <c r="EZ78" s="46"/>
      <c r="FA78" s="46"/>
      <c r="FB78" s="46"/>
      <c r="FC78" s="46"/>
      <c r="FD78" s="46"/>
      <c r="FE78" s="46"/>
      <c r="FF78" s="46"/>
      <c r="FG78" s="46"/>
      <c r="FH78" s="46"/>
      <c r="FI78" s="46"/>
      <c r="FJ78" s="46"/>
      <c r="FK78" s="46"/>
      <c r="FL78" s="46"/>
      <c r="FM78" s="46"/>
      <c r="FN78" s="46"/>
      <c r="FO78" s="46"/>
      <c r="FP78" s="46"/>
      <c r="FQ78" s="46"/>
      <c r="FR78" s="46"/>
      <c r="FS78" s="46"/>
      <c r="FT78" s="46"/>
      <c r="FU78" s="46"/>
      <c r="FV78" s="46"/>
      <c r="FW78" s="46"/>
      <c r="FX78" s="46"/>
      <c r="FY78" s="46"/>
      <c r="FZ78" s="46"/>
      <c r="GA78" s="46"/>
      <c r="GB78" s="46"/>
      <c r="GC78" s="46"/>
      <c r="GD78" s="46"/>
      <c r="GE78" s="46"/>
      <c r="GF78" s="46"/>
      <c r="GG78" s="46"/>
      <c r="GH78" s="46"/>
      <c r="GI78" s="46"/>
      <c r="GJ78" s="46"/>
      <c r="GK78" s="46"/>
      <c r="GL78" s="46"/>
      <c r="GM78" s="46"/>
      <c r="GN78" s="46"/>
      <c r="GO78" s="46"/>
      <c r="GP78" s="46"/>
      <c r="GQ78" s="46"/>
      <c r="GR78" s="46"/>
      <c r="GS78" s="46"/>
      <c r="GT78" s="46"/>
      <c r="GU78" s="46"/>
      <c r="GV78" s="46"/>
      <c r="GW78" s="46"/>
      <c r="GX78" s="46"/>
      <c r="GY78" s="46"/>
      <c r="GZ78" s="46"/>
      <c r="HA78" s="46"/>
      <c r="HB78" s="46"/>
      <c r="HC78" s="46"/>
      <c r="HD78" s="46"/>
      <c r="HE78" s="46"/>
      <c r="HF78" s="46"/>
      <c r="HG78" s="46"/>
      <c r="HH78" s="46"/>
      <c r="HI78" s="46"/>
      <c r="HJ78" s="46"/>
      <c r="HK78" s="46"/>
      <c r="HL78" s="46"/>
      <c r="HM78" s="46"/>
      <c r="HN78" s="46"/>
      <c r="HO78" s="46"/>
      <c r="HP78" s="46"/>
      <c r="HQ78" s="46"/>
      <c r="HR78" s="46"/>
      <c r="HS78" s="46"/>
      <c r="HT78" s="46"/>
      <c r="HU78" s="46"/>
      <c r="HV78" s="46"/>
      <c r="HW78" s="46"/>
      <c r="HX78" s="46"/>
      <c r="HY78" s="46"/>
      <c r="HZ78" s="46"/>
      <c r="IA78" s="46"/>
      <c r="IB78" s="46"/>
      <c r="IC78" s="46"/>
      <c r="ID78" s="46"/>
      <c r="IE78" s="46"/>
      <c r="IF78" s="46"/>
      <c r="IG78" s="46"/>
      <c r="IH78" s="46"/>
      <c r="II78" s="46"/>
      <c r="IJ78" s="46"/>
      <c r="IK78" s="46"/>
      <c r="IL78" s="46"/>
      <c r="IM78" s="46"/>
      <c r="IN78" s="46"/>
      <c r="IO78" s="46"/>
      <c r="IP78" s="46"/>
      <c r="IQ78" s="46"/>
      <c r="IR78" s="46"/>
      <c r="IS78" s="46"/>
      <c r="IT78" s="46"/>
      <c r="IU78" s="46"/>
      <c r="IV78" s="46"/>
      <c r="IW78" s="46"/>
    </row>
    <row r="79" customFormat="false" ht="36.55" hidden="false" customHeight="false" outlineLevel="0" collapsed="false">
      <c r="A79" s="39" t="s">
        <v>225</v>
      </c>
      <c r="B79" s="61" t="s">
        <v>226</v>
      </c>
      <c r="C79" s="39" t="s">
        <v>227</v>
      </c>
      <c r="D79" s="41" t="s">
        <v>228</v>
      </c>
      <c r="E79" s="41"/>
      <c r="F79" s="39" t="s">
        <v>115</v>
      </c>
      <c r="G79" s="62" t="n">
        <v>1</v>
      </c>
      <c r="H79" s="63"/>
      <c r="I79" s="29" t="n">
        <f aca="false">ROUND(G79*H79,2)</f>
        <v>0</v>
      </c>
    </row>
    <row r="80" s="47" customFormat="true" ht="14.65" hidden="false" customHeight="false" outlineLevel="0" collapsed="false">
      <c r="A80" s="39" t="s">
        <v>229</v>
      </c>
      <c r="B80" s="61" t="s">
        <v>112</v>
      </c>
      <c r="C80" s="39" t="n">
        <v>93661</v>
      </c>
      <c r="D80" s="48" t="s">
        <v>230</v>
      </c>
      <c r="E80" s="48"/>
      <c r="F80" s="39" t="s">
        <v>115</v>
      </c>
      <c r="G80" s="62" t="n">
        <v>5</v>
      </c>
      <c r="H80" s="63"/>
      <c r="I80" s="29" t="n">
        <f aca="false">ROUND(G80*H80,2)</f>
        <v>0</v>
      </c>
      <c r="J80" s="44"/>
      <c r="K80" s="44"/>
      <c r="L80" s="44"/>
      <c r="M80" s="44"/>
      <c r="N80" s="45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  <c r="AH80" s="46"/>
      <c r="AI80" s="46"/>
      <c r="AJ80" s="46"/>
      <c r="AK80" s="46"/>
      <c r="AL80" s="46"/>
      <c r="AM80" s="46"/>
      <c r="AN80" s="46"/>
      <c r="AO80" s="46"/>
      <c r="AP80" s="46"/>
      <c r="AQ80" s="46"/>
      <c r="AR80" s="46"/>
      <c r="AS80" s="46"/>
      <c r="AT80" s="46"/>
      <c r="AU80" s="46"/>
      <c r="AV80" s="46"/>
      <c r="AW80" s="46"/>
      <c r="AX80" s="46"/>
      <c r="AY80" s="46"/>
      <c r="AZ80" s="46"/>
      <c r="BA80" s="46"/>
      <c r="BB80" s="46"/>
      <c r="BC80" s="46"/>
      <c r="BD80" s="46"/>
      <c r="BE80" s="46"/>
      <c r="BF80" s="46"/>
      <c r="BG80" s="46"/>
      <c r="BH80" s="46"/>
      <c r="BI80" s="46"/>
      <c r="BJ80" s="46"/>
      <c r="BK80" s="46"/>
      <c r="BL80" s="46"/>
      <c r="BM80" s="46"/>
      <c r="BN80" s="46"/>
      <c r="BO80" s="46"/>
      <c r="BP80" s="46"/>
      <c r="BQ80" s="46"/>
      <c r="BR80" s="46"/>
      <c r="BS80" s="46"/>
      <c r="BT80" s="46"/>
      <c r="BU80" s="46"/>
      <c r="BV80" s="46"/>
      <c r="BW80" s="46"/>
      <c r="BX80" s="46"/>
      <c r="BY80" s="46"/>
      <c r="BZ80" s="46"/>
      <c r="CA80" s="46"/>
      <c r="CB80" s="46"/>
      <c r="CC80" s="46"/>
      <c r="CD80" s="46"/>
      <c r="CE80" s="46"/>
      <c r="CF80" s="46"/>
      <c r="CG80" s="46"/>
      <c r="CH80" s="46"/>
      <c r="CI80" s="46"/>
      <c r="CJ80" s="46"/>
      <c r="CK80" s="46"/>
      <c r="CL80" s="46"/>
      <c r="CM80" s="46"/>
      <c r="CN80" s="46"/>
      <c r="CO80" s="46"/>
      <c r="CP80" s="46"/>
      <c r="CQ80" s="46"/>
      <c r="CR80" s="46"/>
      <c r="CS80" s="46"/>
      <c r="CT80" s="46"/>
      <c r="CU80" s="46"/>
      <c r="CV80" s="46"/>
      <c r="CW80" s="46"/>
      <c r="CX80" s="46"/>
      <c r="CY80" s="46"/>
      <c r="CZ80" s="46"/>
      <c r="DA80" s="46"/>
      <c r="DB80" s="46"/>
      <c r="DC80" s="46"/>
      <c r="DD80" s="46"/>
      <c r="DE80" s="46"/>
      <c r="DF80" s="46"/>
      <c r="DG80" s="46"/>
      <c r="DH80" s="46"/>
      <c r="DI80" s="46"/>
      <c r="DJ80" s="46"/>
      <c r="DK80" s="46"/>
      <c r="DL80" s="46"/>
      <c r="DM80" s="46"/>
      <c r="DN80" s="46"/>
      <c r="DO80" s="46"/>
      <c r="DP80" s="46"/>
      <c r="DQ80" s="46"/>
      <c r="DR80" s="46"/>
      <c r="DS80" s="46"/>
      <c r="DT80" s="46"/>
      <c r="DU80" s="46"/>
      <c r="DV80" s="46"/>
      <c r="DW80" s="46"/>
      <c r="DX80" s="46"/>
      <c r="DY80" s="46"/>
      <c r="DZ80" s="46"/>
      <c r="EA80" s="46"/>
      <c r="EB80" s="46"/>
      <c r="EC80" s="46"/>
      <c r="ED80" s="46"/>
      <c r="EE80" s="46"/>
      <c r="EF80" s="46"/>
      <c r="EG80" s="46"/>
      <c r="EH80" s="46"/>
      <c r="EI80" s="46"/>
      <c r="EJ80" s="46"/>
      <c r="EK80" s="46"/>
      <c r="EL80" s="46"/>
      <c r="EM80" s="46"/>
      <c r="EN80" s="46"/>
      <c r="EO80" s="46"/>
      <c r="EP80" s="46"/>
      <c r="EQ80" s="46"/>
      <c r="ER80" s="46"/>
      <c r="ES80" s="46"/>
      <c r="ET80" s="46"/>
      <c r="EU80" s="46"/>
      <c r="EV80" s="46"/>
      <c r="EW80" s="46"/>
      <c r="EX80" s="46"/>
      <c r="EY80" s="46"/>
      <c r="EZ80" s="46"/>
      <c r="FA80" s="46"/>
      <c r="FB80" s="46"/>
      <c r="FC80" s="46"/>
      <c r="FD80" s="46"/>
      <c r="FE80" s="46"/>
      <c r="FF80" s="46"/>
      <c r="FG80" s="46"/>
      <c r="FH80" s="46"/>
      <c r="FI80" s="46"/>
      <c r="FJ80" s="46"/>
      <c r="FK80" s="46"/>
      <c r="FL80" s="46"/>
      <c r="FM80" s="46"/>
      <c r="FN80" s="46"/>
      <c r="FO80" s="46"/>
      <c r="FP80" s="46"/>
      <c r="FQ80" s="46"/>
      <c r="FR80" s="46"/>
      <c r="FS80" s="46"/>
      <c r="FT80" s="46"/>
      <c r="FU80" s="46"/>
      <c r="FV80" s="46"/>
      <c r="FW80" s="46"/>
      <c r="FX80" s="46"/>
      <c r="FY80" s="46"/>
      <c r="FZ80" s="46"/>
      <c r="GA80" s="46"/>
      <c r="GB80" s="46"/>
      <c r="GC80" s="46"/>
      <c r="GD80" s="46"/>
      <c r="GE80" s="46"/>
      <c r="GF80" s="46"/>
      <c r="GG80" s="46"/>
      <c r="GH80" s="46"/>
      <c r="GI80" s="46"/>
      <c r="GJ80" s="46"/>
      <c r="GK80" s="46"/>
      <c r="GL80" s="46"/>
      <c r="GM80" s="46"/>
      <c r="GN80" s="46"/>
      <c r="GO80" s="46"/>
      <c r="GP80" s="46"/>
      <c r="GQ80" s="46"/>
      <c r="GR80" s="46"/>
      <c r="GS80" s="46"/>
      <c r="GT80" s="46"/>
      <c r="GU80" s="46"/>
      <c r="GV80" s="46"/>
      <c r="GW80" s="46"/>
      <c r="GX80" s="46"/>
      <c r="GY80" s="46"/>
      <c r="GZ80" s="46"/>
      <c r="HA80" s="46"/>
      <c r="HB80" s="46"/>
      <c r="HC80" s="46"/>
      <c r="HD80" s="46"/>
      <c r="HE80" s="46"/>
      <c r="HF80" s="46"/>
      <c r="HG80" s="46"/>
      <c r="HH80" s="46"/>
      <c r="HI80" s="46"/>
      <c r="HJ80" s="46"/>
      <c r="HK80" s="46"/>
      <c r="HL80" s="46"/>
      <c r="HM80" s="46"/>
      <c r="HN80" s="46"/>
      <c r="HO80" s="46"/>
      <c r="HP80" s="46"/>
      <c r="HQ80" s="46"/>
      <c r="HR80" s="46"/>
      <c r="HS80" s="46"/>
      <c r="HT80" s="46"/>
      <c r="HU80" s="46"/>
      <c r="HV80" s="46"/>
      <c r="HW80" s="46"/>
      <c r="HX80" s="46"/>
      <c r="HY80" s="46"/>
      <c r="HZ80" s="46"/>
      <c r="IA80" s="46"/>
      <c r="IB80" s="46"/>
      <c r="IC80" s="46"/>
      <c r="ID80" s="46"/>
      <c r="IE80" s="46"/>
      <c r="IF80" s="46"/>
      <c r="IG80" s="46"/>
      <c r="IH80" s="46"/>
      <c r="II80" s="46"/>
      <c r="IJ80" s="46"/>
      <c r="IK80" s="46"/>
      <c r="IL80" s="46"/>
      <c r="IM80" s="46"/>
      <c r="IN80" s="46"/>
      <c r="IO80" s="46"/>
      <c r="IP80" s="46"/>
      <c r="IQ80" s="46"/>
      <c r="IR80" s="46"/>
      <c r="IS80" s="46"/>
      <c r="IT80" s="46"/>
      <c r="IU80" s="46"/>
      <c r="IV80" s="46"/>
      <c r="IW80" s="46"/>
    </row>
    <row r="81" s="47" customFormat="true" ht="14.65" hidden="false" customHeight="false" outlineLevel="0" collapsed="false">
      <c r="A81" s="39" t="s">
        <v>231</v>
      </c>
      <c r="B81" s="61" t="s">
        <v>112</v>
      </c>
      <c r="C81" s="39" t="n">
        <v>93662</v>
      </c>
      <c r="D81" s="48" t="s">
        <v>232</v>
      </c>
      <c r="E81" s="48"/>
      <c r="F81" s="39" t="s">
        <v>115</v>
      </c>
      <c r="G81" s="62" t="n">
        <v>3</v>
      </c>
      <c r="H81" s="63"/>
      <c r="I81" s="29" t="n">
        <f aca="false">ROUND(G81*H81,2)</f>
        <v>0</v>
      </c>
      <c r="J81" s="44"/>
      <c r="K81" s="44"/>
      <c r="L81" s="44"/>
      <c r="M81" s="44"/>
      <c r="N81" s="45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46"/>
      <c r="AS81" s="46"/>
      <c r="AT81" s="46"/>
      <c r="AU81" s="46"/>
      <c r="AV81" s="46"/>
      <c r="AW81" s="46"/>
      <c r="AX81" s="46"/>
      <c r="AY81" s="46"/>
      <c r="AZ81" s="46"/>
      <c r="BA81" s="46"/>
      <c r="BB81" s="46"/>
      <c r="BC81" s="46"/>
      <c r="BD81" s="46"/>
      <c r="BE81" s="46"/>
      <c r="BF81" s="46"/>
      <c r="BG81" s="46"/>
      <c r="BH81" s="46"/>
      <c r="BI81" s="46"/>
      <c r="BJ81" s="46"/>
      <c r="BK81" s="46"/>
      <c r="BL81" s="46"/>
      <c r="BM81" s="46"/>
      <c r="BN81" s="46"/>
      <c r="BO81" s="46"/>
      <c r="BP81" s="46"/>
      <c r="BQ81" s="46"/>
      <c r="BR81" s="46"/>
      <c r="BS81" s="46"/>
      <c r="BT81" s="46"/>
      <c r="BU81" s="46"/>
      <c r="BV81" s="46"/>
      <c r="BW81" s="46"/>
      <c r="BX81" s="46"/>
      <c r="BY81" s="46"/>
      <c r="BZ81" s="46"/>
      <c r="CA81" s="46"/>
      <c r="CB81" s="46"/>
      <c r="CC81" s="46"/>
      <c r="CD81" s="46"/>
      <c r="CE81" s="46"/>
      <c r="CF81" s="46"/>
      <c r="CG81" s="46"/>
      <c r="CH81" s="46"/>
      <c r="CI81" s="46"/>
      <c r="CJ81" s="46"/>
      <c r="CK81" s="46"/>
      <c r="CL81" s="46"/>
      <c r="CM81" s="46"/>
      <c r="CN81" s="46"/>
      <c r="CO81" s="46"/>
      <c r="CP81" s="46"/>
      <c r="CQ81" s="46"/>
      <c r="CR81" s="46"/>
      <c r="CS81" s="46"/>
      <c r="CT81" s="46"/>
      <c r="CU81" s="46"/>
      <c r="CV81" s="46"/>
      <c r="CW81" s="46"/>
      <c r="CX81" s="46"/>
      <c r="CY81" s="46"/>
      <c r="CZ81" s="46"/>
      <c r="DA81" s="46"/>
      <c r="DB81" s="46"/>
      <c r="DC81" s="46"/>
      <c r="DD81" s="46"/>
      <c r="DE81" s="46"/>
      <c r="DF81" s="46"/>
      <c r="DG81" s="46"/>
      <c r="DH81" s="46"/>
      <c r="DI81" s="46"/>
      <c r="DJ81" s="46"/>
      <c r="DK81" s="46"/>
      <c r="DL81" s="46"/>
      <c r="DM81" s="46"/>
      <c r="DN81" s="46"/>
      <c r="DO81" s="46"/>
      <c r="DP81" s="46"/>
      <c r="DQ81" s="46"/>
      <c r="DR81" s="46"/>
      <c r="DS81" s="46"/>
      <c r="DT81" s="46"/>
      <c r="DU81" s="46"/>
      <c r="DV81" s="46"/>
      <c r="DW81" s="46"/>
      <c r="DX81" s="46"/>
      <c r="DY81" s="46"/>
      <c r="DZ81" s="46"/>
      <c r="EA81" s="46"/>
      <c r="EB81" s="46"/>
      <c r="EC81" s="46"/>
      <c r="ED81" s="46"/>
      <c r="EE81" s="46"/>
      <c r="EF81" s="46"/>
      <c r="EG81" s="46"/>
      <c r="EH81" s="46"/>
      <c r="EI81" s="46"/>
      <c r="EJ81" s="46"/>
      <c r="EK81" s="46"/>
      <c r="EL81" s="46"/>
      <c r="EM81" s="46"/>
      <c r="EN81" s="46"/>
      <c r="EO81" s="46"/>
      <c r="EP81" s="46"/>
      <c r="EQ81" s="46"/>
      <c r="ER81" s="46"/>
      <c r="ES81" s="46"/>
      <c r="ET81" s="46"/>
      <c r="EU81" s="46"/>
      <c r="EV81" s="46"/>
      <c r="EW81" s="46"/>
      <c r="EX81" s="46"/>
      <c r="EY81" s="46"/>
      <c r="EZ81" s="46"/>
      <c r="FA81" s="46"/>
      <c r="FB81" s="46"/>
      <c r="FC81" s="46"/>
      <c r="FD81" s="46"/>
      <c r="FE81" s="46"/>
      <c r="FF81" s="46"/>
      <c r="FG81" s="46"/>
      <c r="FH81" s="46"/>
      <c r="FI81" s="46"/>
      <c r="FJ81" s="46"/>
      <c r="FK81" s="46"/>
      <c r="FL81" s="46"/>
      <c r="FM81" s="46"/>
      <c r="FN81" s="46"/>
      <c r="FO81" s="46"/>
      <c r="FP81" s="46"/>
      <c r="FQ81" s="46"/>
      <c r="FR81" s="46"/>
      <c r="FS81" s="46"/>
      <c r="FT81" s="46"/>
      <c r="FU81" s="46"/>
      <c r="FV81" s="46"/>
      <c r="FW81" s="46"/>
      <c r="FX81" s="46"/>
      <c r="FY81" s="46"/>
      <c r="FZ81" s="46"/>
      <c r="GA81" s="46"/>
      <c r="GB81" s="46"/>
      <c r="GC81" s="46"/>
      <c r="GD81" s="46"/>
      <c r="GE81" s="46"/>
      <c r="GF81" s="46"/>
      <c r="GG81" s="46"/>
      <c r="GH81" s="46"/>
      <c r="GI81" s="46"/>
      <c r="GJ81" s="46"/>
      <c r="GK81" s="46"/>
      <c r="GL81" s="46"/>
      <c r="GM81" s="46"/>
      <c r="GN81" s="46"/>
      <c r="GO81" s="46"/>
      <c r="GP81" s="46"/>
      <c r="GQ81" s="46"/>
      <c r="GR81" s="46"/>
      <c r="GS81" s="46"/>
      <c r="GT81" s="46"/>
      <c r="GU81" s="46"/>
      <c r="GV81" s="46"/>
      <c r="GW81" s="46"/>
      <c r="GX81" s="46"/>
      <c r="GY81" s="46"/>
      <c r="GZ81" s="46"/>
      <c r="HA81" s="46"/>
      <c r="HB81" s="46"/>
      <c r="HC81" s="46"/>
      <c r="HD81" s="46"/>
      <c r="HE81" s="46"/>
      <c r="HF81" s="46"/>
      <c r="HG81" s="46"/>
      <c r="HH81" s="46"/>
      <c r="HI81" s="46"/>
      <c r="HJ81" s="46"/>
      <c r="HK81" s="46"/>
      <c r="HL81" s="46"/>
      <c r="HM81" s="46"/>
      <c r="HN81" s="46"/>
      <c r="HO81" s="46"/>
      <c r="HP81" s="46"/>
      <c r="HQ81" s="46"/>
      <c r="HR81" s="46"/>
      <c r="HS81" s="46"/>
      <c r="HT81" s="46"/>
      <c r="HU81" s="46"/>
      <c r="HV81" s="46"/>
      <c r="HW81" s="46"/>
      <c r="HX81" s="46"/>
      <c r="HY81" s="46"/>
      <c r="HZ81" s="46"/>
      <c r="IA81" s="46"/>
      <c r="IB81" s="46"/>
      <c r="IC81" s="46"/>
      <c r="ID81" s="46"/>
      <c r="IE81" s="46"/>
      <c r="IF81" s="46"/>
      <c r="IG81" s="46"/>
      <c r="IH81" s="46"/>
      <c r="II81" s="46"/>
      <c r="IJ81" s="46"/>
      <c r="IK81" s="46"/>
      <c r="IL81" s="46"/>
      <c r="IM81" s="46"/>
      <c r="IN81" s="46"/>
      <c r="IO81" s="46"/>
      <c r="IP81" s="46"/>
      <c r="IQ81" s="46"/>
      <c r="IR81" s="46"/>
      <c r="IS81" s="46"/>
      <c r="IT81" s="46"/>
      <c r="IU81" s="46"/>
      <c r="IV81" s="46"/>
      <c r="IW81" s="46"/>
    </row>
    <row r="82" s="47" customFormat="true" ht="14.65" hidden="false" customHeight="false" outlineLevel="0" collapsed="false">
      <c r="A82" s="39" t="s">
        <v>233</v>
      </c>
      <c r="B82" s="61" t="s">
        <v>112</v>
      </c>
      <c r="C82" s="39" t="n">
        <v>93663</v>
      </c>
      <c r="D82" s="48" t="s">
        <v>234</v>
      </c>
      <c r="E82" s="48"/>
      <c r="F82" s="39" t="s">
        <v>115</v>
      </c>
      <c r="G82" s="62" t="n">
        <v>13</v>
      </c>
      <c r="H82" s="63"/>
      <c r="I82" s="29" t="n">
        <f aca="false">ROUND(G82*H82,2)</f>
        <v>0</v>
      </c>
      <c r="J82" s="44"/>
      <c r="K82" s="44"/>
      <c r="L82" s="44"/>
      <c r="M82" s="44"/>
      <c r="N82" s="45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  <c r="AH82" s="46"/>
      <c r="AI82" s="46"/>
      <c r="AJ82" s="46"/>
      <c r="AK82" s="46"/>
      <c r="AL82" s="46"/>
      <c r="AM82" s="46"/>
      <c r="AN82" s="46"/>
      <c r="AO82" s="46"/>
      <c r="AP82" s="46"/>
      <c r="AQ82" s="46"/>
      <c r="AR82" s="46"/>
      <c r="AS82" s="46"/>
      <c r="AT82" s="46"/>
      <c r="AU82" s="46"/>
      <c r="AV82" s="46"/>
      <c r="AW82" s="46"/>
      <c r="AX82" s="46"/>
      <c r="AY82" s="46"/>
      <c r="AZ82" s="46"/>
      <c r="BA82" s="46"/>
      <c r="BB82" s="46"/>
      <c r="BC82" s="46"/>
      <c r="BD82" s="46"/>
      <c r="BE82" s="46"/>
      <c r="BF82" s="46"/>
      <c r="BG82" s="46"/>
      <c r="BH82" s="46"/>
      <c r="BI82" s="46"/>
      <c r="BJ82" s="46"/>
      <c r="BK82" s="46"/>
      <c r="BL82" s="46"/>
      <c r="BM82" s="46"/>
      <c r="BN82" s="46"/>
      <c r="BO82" s="46"/>
      <c r="BP82" s="46"/>
      <c r="BQ82" s="46"/>
      <c r="BR82" s="46"/>
      <c r="BS82" s="46"/>
      <c r="BT82" s="46"/>
      <c r="BU82" s="46"/>
      <c r="BV82" s="46"/>
      <c r="BW82" s="46"/>
      <c r="BX82" s="46"/>
      <c r="BY82" s="46"/>
      <c r="BZ82" s="46"/>
      <c r="CA82" s="46"/>
      <c r="CB82" s="46"/>
      <c r="CC82" s="46"/>
      <c r="CD82" s="46"/>
      <c r="CE82" s="46"/>
      <c r="CF82" s="46"/>
      <c r="CG82" s="46"/>
      <c r="CH82" s="46"/>
      <c r="CI82" s="46"/>
      <c r="CJ82" s="46"/>
      <c r="CK82" s="46"/>
      <c r="CL82" s="46"/>
      <c r="CM82" s="46"/>
      <c r="CN82" s="46"/>
      <c r="CO82" s="46"/>
      <c r="CP82" s="46"/>
      <c r="CQ82" s="46"/>
      <c r="CR82" s="46"/>
      <c r="CS82" s="46"/>
      <c r="CT82" s="46"/>
      <c r="CU82" s="46"/>
      <c r="CV82" s="46"/>
      <c r="CW82" s="46"/>
      <c r="CX82" s="46"/>
      <c r="CY82" s="46"/>
      <c r="CZ82" s="46"/>
      <c r="DA82" s="46"/>
      <c r="DB82" s="46"/>
      <c r="DC82" s="46"/>
      <c r="DD82" s="46"/>
      <c r="DE82" s="46"/>
      <c r="DF82" s="46"/>
      <c r="DG82" s="46"/>
      <c r="DH82" s="46"/>
      <c r="DI82" s="46"/>
      <c r="DJ82" s="46"/>
      <c r="DK82" s="46"/>
      <c r="DL82" s="46"/>
      <c r="DM82" s="46"/>
      <c r="DN82" s="46"/>
      <c r="DO82" s="46"/>
      <c r="DP82" s="46"/>
      <c r="DQ82" s="46"/>
      <c r="DR82" s="46"/>
      <c r="DS82" s="46"/>
      <c r="DT82" s="46"/>
      <c r="DU82" s="46"/>
      <c r="DV82" s="46"/>
      <c r="DW82" s="46"/>
      <c r="DX82" s="46"/>
      <c r="DY82" s="46"/>
      <c r="DZ82" s="46"/>
      <c r="EA82" s="46"/>
      <c r="EB82" s="46"/>
      <c r="EC82" s="46"/>
      <c r="ED82" s="46"/>
      <c r="EE82" s="46"/>
      <c r="EF82" s="46"/>
      <c r="EG82" s="46"/>
      <c r="EH82" s="46"/>
      <c r="EI82" s="46"/>
      <c r="EJ82" s="46"/>
      <c r="EK82" s="46"/>
      <c r="EL82" s="46"/>
      <c r="EM82" s="46"/>
      <c r="EN82" s="46"/>
      <c r="EO82" s="46"/>
      <c r="EP82" s="46"/>
      <c r="EQ82" s="46"/>
      <c r="ER82" s="46"/>
      <c r="ES82" s="46"/>
      <c r="ET82" s="46"/>
      <c r="EU82" s="46"/>
      <c r="EV82" s="46"/>
      <c r="EW82" s="46"/>
      <c r="EX82" s="46"/>
      <c r="EY82" s="46"/>
      <c r="EZ82" s="46"/>
      <c r="FA82" s="46"/>
      <c r="FB82" s="46"/>
      <c r="FC82" s="46"/>
      <c r="FD82" s="46"/>
      <c r="FE82" s="46"/>
      <c r="FF82" s="46"/>
      <c r="FG82" s="46"/>
      <c r="FH82" s="46"/>
      <c r="FI82" s="46"/>
      <c r="FJ82" s="46"/>
      <c r="FK82" s="46"/>
      <c r="FL82" s="46"/>
      <c r="FM82" s="46"/>
      <c r="FN82" s="46"/>
      <c r="FO82" s="46"/>
      <c r="FP82" s="46"/>
      <c r="FQ82" s="46"/>
      <c r="FR82" s="46"/>
      <c r="FS82" s="46"/>
      <c r="FT82" s="46"/>
      <c r="FU82" s="46"/>
      <c r="FV82" s="46"/>
      <c r="FW82" s="46"/>
      <c r="FX82" s="46"/>
      <c r="FY82" s="46"/>
      <c r="FZ82" s="46"/>
      <c r="GA82" s="46"/>
      <c r="GB82" s="46"/>
      <c r="GC82" s="46"/>
      <c r="GD82" s="46"/>
      <c r="GE82" s="46"/>
      <c r="GF82" s="46"/>
      <c r="GG82" s="46"/>
      <c r="GH82" s="46"/>
      <c r="GI82" s="46"/>
      <c r="GJ82" s="46"/>
      <c r="GK82" s="46"/>
      <c r="GL82" s="46"/>
      <c r="GM82" s="46"/>
      <c r="GN82" s="46"/>
      <c r="GO82" s="46"/>
      <c r="GP82" s="46"/>
      <c r="GQ82" s="46"/>
      <c r="GR82" s="46"/>
      <c r="GS82" s="46"/>
      <c r="GT82" s="46"/>
      <c r="GU82" s="46"/>
      <c r="GV82" s="46"/>
      <c r="GW82" s="46"/>
      <c r="GX82" s="46"/>
      <c r="GY82" s="46"/>
      <c r="GZ82" s="46"/>
      <c r="HA82" s="46"/>
      <c r="HB82" s="46"/>
      <c r="HC82" s="46"/>
      <c r="HD82" s="46"/>
      <c r="HE82" s="46"/>
      <c r="HF82" s="46"/>
      <c r="HG82" s="46"/>
      <c r="HH82" s="46"/>
      <c r="HI82" s="46"/>
      <c r="HJ82" s="46"/>
      <c r="HK82" s="46"/>
      <c r="HL82" s="46"/>
      <c r="HM82" s="46"/>
      <c r="HN82" s="46"/>
      <c r="HO82" s="46"/>
      <c r="HP82" s="46"/>
      <c r="HQ82" s="46"/>
      <c r="HR82" s="46"/>
      <c r="HS82" s="46"/>
      <c r="HT82" s="46"/>
      <c r="HU82" s="46"/>
      <c r="HV82" s="46"/>
      <c r="HW82" s="46"/>
      <c r="HX82" s="46"/>
      <c r="HY82" s="46"/>
      <c r="HZ82" s="46"/>
      <c r="IA82" s="46"/>
      <c r="IB82" s="46"/>
      <c r="IC82" s="46"/>
      <c r="ID82" s="46"/>
      <c r="IE82" s="46"/>
      <c r="IF82" s="46"/>
      <c r="IG82" s="46"/>
      <c r="IH82" s="46"/>
      <c r="II82" s="46"/>
      <c r="IJ82" s="46"/>
      <c r="IK82" s="46"/>
      <c r="IL82" s="46"/>
      <c r="IM82" s="46"/>
      <c r="IN82" s="46"/>
      <c r="IO82" s="46"/>
      <c r="IP82" s="46"/>
      <c r="IQ82" s="46"/>
      <c r="IR82" s="46"/>
      <c r="IS82" s="46"/>
      <c r="IT82" s="46"/>
      <c r="IU82" s="46"/>
      <c r="IV82" s="46"/>
      <c r="IW82" s="46"/>
    </row>
    <row r="83" s="47" customFormat="true" ht="14.65" hidden="false" customHeight="false" outlineLevel="0" collapsed="false">
      <c r="A83" s="39" t="s">
        <v>235</v>
      </c>
      <c r="B83" s="61" t="s">
        <v>112</v>
      </c>
      <c r="C83" s="39" t="n">
        <v>93664</v>
      </c>
      <c r="D83" s="48" t="s">
        <v>236</v>
      </c>
      <c r="E83" s="48"/>
      <c r="F83" s="39" t="s">
        <v>115</v>
      </c>
      <c r="G83" s="62" t="n">
        <v>5</v>
      </c>
      <c r="H83" s="63"/>
      <c r="I83" s="29" t="n">
        <f aca="false">ROUND(G83*H83,2)</f>
        <v>0</v>
      </c>
      <c r="J83" s="44"/>
      <c r="K83" s="44"/>
      <c r="L83" s="44"/>
      <c r="M83" s="44"/>
      <c r="N83" s="45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  <c r="AH83" s="46"/>
      <c r="AI83" s="46"/>
      <c r="AJ83" s="46"/>
      <c r="AK83" s="46"/>
      <c r="AL83" s="46"/>
      <c r="AM83" s="46"/>
      <c r="AN83" s="46"/>
      <c r="AO83" s="46"/>
      <c r="AP83" s="46"/>
      <c r="AQ83" s="46"/>
      <c r="AR83" s="46"/>
      <c r="AS83" s="46"/>
      <c r="AT83" s="46"/>
      <c r="AU83" s="46"/>
      <c r="AV83" s="46"/>
      <c r="AW83" s="46"/>
      <c r="AX83" s="46"/>
      <c r="AY83" s="46"/>
      <c r="AZ83" s="46"/>
      <c r="BA83" s="46"/>
      <c r="BB83" s="46"/>
      <c r="BC83" s="46"/>
      <c r="BD83" s="46"/>
      <c r="BE83" s="46"/>
      <c r="BF83" s="46"/>
      <c r="BG83" s="46"/>
      <c r="BH83" s="46"/>
      <c r="BI83" s="46"/>
      <c r="BJ83" s="46"/>
      <c r="BK83" s="46"/>
      <c r="BL83" s="46"/>
      <c r="BM83" s="46"/>
      <c r="BN83" s="46"/>
      <c r="BO83" s="46"/>
      <c r="BP83" s="46"/>
      <c r="BQ83" s="46"/>
      <c r="BR83" s="46"/>
      <c r="BS83" s="46"/>
      <c r="BT83" s="46"/>
      <c r="BU83" s="46"/>
      <c r="BV83" s="46"/>
      <c r="BW83" s="46"/>
      <c r="BX83" s="46"/>
      <c r="BY83" s="46"/>
      <c r="BZ83" s="46"/>
      <c r="CA83" s="46"/>
      <c r="CB83" s="46"/>
      <c r="CC83" s="46"/>
      <c r="CD83" s="46"/>
      <c r="CE83" s="46"/>
      <c r="CF83" s="46"/>
      <c r="CG83" s="46"/>
      <c r="CH83" s="46"/>
      <c r="CI83" s="46"/>
      <c r="CJ83" s="46"/>
      <c r="CK83" s="46"/>
      <c r="CL83" s="46"/>
      <c r="CM83" s="46"/>
      <c r="CN83" s="46"/>
      <c r="CO83" s="46"/>
      <c r="CP83" s="46"/>
      <c r="CQ83" s="46"/>
      <c r="CR83" s="46"/>
      <c r="CS83" s="46"/>
      <c r="CT83" s="46"/>
      <c r="CU83" s="46"/>
      <c r="CV83" s="46"/>
      <c r="CW83" s="46"/>
      <c r="CX83" s="46"/>
      <c r="CY83" s="46"/>
      <c r="CZ83" s="46"/>
      <c r="DA83" s="46"/>
      <c r="DB83" s="46"/>
      <c r="DC83" s="46"/>
      <c r="DD83" s="46"/>
      <c r="DE83" s="46"/>
      <c r="DF83" s="46"/>
      <c r="DG83" s="46"/>
      <c r="DH83" s="46"/>
      <c r="DI83" s="46"/>
      <c r="DJ83" s="46"/>
      <c r="DK83" s="46"/>
      <c r="DL83" s="46"/>
      <c r="DM83" s="46"/>
      <c r="DN83" s="46"/>
      <c r="DO83" s="46"/>
      <c r="DP83" s="46"/>
      <c r="DQ83" s="46"/>
      <c r="DR83" s="46"/>
      <c r="DS83" s="46"/>
      <c r="DT83" s="46"/>
      <c r="DU83" s="46"/>
      <c r="DV83" s="46"/>
      <c r="DW83" s="46"/>
      <c r="DX83" s="46"/>
      <c r="DY83" s="46"/>
      <c r="DZ83" s="46"/>
      <c r="EA83" s="46"/>
      <c r="EB83" s="46"/>
      <c r="EC83" s="46"/>
      <c r="ED83" s="46"/>
      <c r="EE83" s="46"/>
      <c r="EF83" s="46"/>
      <c r="EG83" s="46"/>
      <c r="EH83" s="46"/>
      <c r="EI83" s="46"/>
      <c r="EJ83" s="46"/>
      <c r="EK83" s="46"/>
      <c r="EL83" s="46"/>
      <c r="EM83" s="46"/>
      <c r="EN83" s="46"/>
      <c r="EO83" s="46"/>
      <c r="EP83" s="46"/>
      <c r="EQ83" s="46"/>
      <c r="ER83" s="46"/>
      <c r="ES83" s="46"/>
      <c r="ET83" s="46"/>
      <c r="EU83" s="46"/>
      <c r="EV83" s="46"/>
      <c r="EW83" s="46"/>
      <c r="EX83" s="46"/>
      <c r="EY83" s="46"/>
      <c r="EZ83" s="46"/>
      <c r="FA83" s="46"/>
      <c r="FB83" s="46"/>
      <c r="FC83" s="46"/>
      <c r="FD83" s="46"/>
      <c r="FE83" s="46"/>
      <c r="FF83" s="46"/>
      <c r="FG83" s="46"/>
      <c r="FH83" s="46"/>
      <c r="FI83" s="46"/>
      <c r="FJ83" s="46"/>
      <c r="FK83" s="46"/>
      <c r="FL83" s="46"/>
      <c r="FM83" s="46"/>
      <c r="FN83" s="46"/>
      <c r="FO83" s="46"/>
      <c r="FP83" s="46"/>
      <c r="FQ83" s="46"/>
      <c r="FR83" s="46"/>
      <c r="FS83" s="46"/>
      <c r="FT83" s="46"/>
      <c r="FU83" s="46"/>
      <c r="FV83" s="46"/>
      <c r="FW83" s="46"/>
      <c r="FX83" s="46"/>
      <c r="FY83" s="46"/>
      <c r="FZ83" s="46"/>
      <c r="GA83" s="46"/>
      <c r="GB83" s="46"/>
      <c r="GC83" s="46"/>
      <c r="GD83" s="46"/>
      <c r="GE83" s="46"/>
      <c r="GF83" s="46"/>
      <c r="GG83" s="46"/>
      <c r="GH83" s="46"/>
      <c r="GI83" s="46"/>
      <c r="GJ83" s="46"/>
      <c r="GK83" s="46"/>
      <c r="GL83" s="46"/>
      <c r="GM83" s="46"/>
      <c r="GN83" s="46"/>
      <c r="GO83" s="46"/>
      <c r="GP83" s="46"/>
      <c r="GQ83" s="46"/>
      <c r="GR83" s="46"/>
      <c r="GS83" s="46"/>
      <c r="GT83" s="46"/>
      <c r="GU83" s="46"/>
      <c r="GV83" s="46"/>
      <c r="GW83" s="46"/>
      <c r="GX83" s="46"/>
      <c r="GY83" s="46"/>
      <c r="GZ83" s="46"/>
      <c r="HA83" s="46"/>
      <c r="HB83" s="46"/>
      <c r="HC83" s="46"/>
      <c r="HD83" s="46"/>
      <c r="HE83" s="46"/>
      <c r="HF83" s="46"/>
      <c r="HG83" s="46"/>
      <c r="HH83" s="46"/>
      <c r="HI83" s="46"/>
      <c r="HJ83" s="46"/>
      <c r="HK83" s="46"/>
      <c r="HL83" s="46"/>
      <c r="HM83" s="46"/>
      <c r="HN83" s="46"/>
      <c r="HO83" s="46"/>
      <c r="HP83" s="46"/>
      <c r="HQ83" s="46"/>
      <c r="HR83" s="46"/>
      <c r="HS83" s="46"/>
      <c r="HT83" s="46"/>
      <c r="HU83" s="46"/>
      <c r="HV83" s="46"/>
      <c r="HW83" s="46"/>
      <c r="HX83" s="46"/>
      <c r="HY83" s="46"/>
      <c r="HZ83" s="46"/>
      <c r="IA83" s="46"/>
      <c r="IB83" s="46"/>
      <c r="IC83" s="46"/>
      <c r="ID83" s="46"/>
      <c r="IE83" s="46"/>
      <c r="IF83" s="46"/>
      <c r="IG83" s="46"/>
      <c r="IH83" s="46"/>
      <c r="II83" s="46"/>
      <c r="IJ83" s="46"/>
      <c r="IK83" s="46"/>
      <c r="IL83" s="46"/>
      <c r="IM83" s="46"/>
      <c r="IN83" s="46"/>
      <c r="IO83" s="46"/>
      <c r="IP83" s="46"/>
      <c r="IQ83" s="46"/>
      <c r="IR83" s="46"/>
      <c r="IS83" s="46"/>
      <c r="IT83" s="46"/>
      <c r="IU83" s="46"/>
      <c r="IV83" s="46"/>
      <c r="IW83" s="46"/>
    </row>
    <row r="84" s="47" customFormat="true" ht="14.65" hidden="false" customHeight="false" outlineLevel="0" collapsed="false">
      <c r="A84" s="39" t="s">
        <v>237</v>
      </c>
      <c r="B84" s="61" t="s">
        <v>112</v>
      </c>
      <c r="C84" s="39" t="n">
        <v>93665</v>
      </c>
      <c r="D84" s="48" t="s">
        <v>238</v>
      </c>
      <c r="E84" s="48"/>
      <c r="F84" s="39" t="s">
        <v>115</v>
      </c>
      <c r="G84" s="62" t="n">
        <v>3</v>
      </c>
      <c r="H84" s="63"/>
      <c r="I84" s="29" t="n">
        <f aca="false">ROUND(G84*H84,2)</f>
        <v>0</v>
      </c>
      <c r="J84" s="44"/>
      <c r="K84" s="44"/>
      <c r="L84" s="44"/>
      <c r="M84" s="44"/>
      <c r="N84" s="45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  <c r="AL84" s="46"/>
      <c r="AM84" s="46"/>
      <c r="AN84" s="46"/>
      <c r="AO84" s="46"/>
      <c r="AP84" s="46"/>
      <c r="AQ84" s="46"/>
      <c r="AR84" s="46"/>
      <c r="AS84" s="46"/>
      <c r="AT84" s="46"/>
      <c r="AU84" s="46"/>
      <c r="AV84" s="46"/>
      <c r="AW84" s="46"/>
      <c r="AX84" s="46"/>
      <c r="AY84" s="46"/>
      <c r="AZ84" s="46"/>
      <c r="BA84" s="46"/>
      <c r="BB84" s="46"/>
      <c r="BC84" s="46"/>
      <c r="BD84" s="46"/>
      <c r="BE84" s="46"/>
      <c r="BF84" s="46"/>
      <c r="BG84" s="46"/>
      <c r="BH84" s="46"/>
      <c r="BI84" s="46"/>
      <c r="BJ84" s="46"/>
      <c r="BK84" s="46"/>
      <c r="BL84" s="46"/>
      <c r="BM84" s="46"/>
      <c r="BN84" s="46"/>
      <c r="BO84" s="46"/>
      <c r="BP84" s="46"/>
      <c r="BQ84" s="46"/>
      <c r="BR84" s="46"/>
      <c r="BS84" s="46"/>
      <c r="BT84" s="46"/>
      <c r="BU84" s="46"/>
      <c r="BV84" s="46"/>
      <c r="BW84" s="46"/>
      <c r="BX84" s="46"/>
      <c r="BY84" s="46"/>
      <c r="BZ84" s="46"/>
      <c r="CA84" s="46"/>
      <c r="CB84" s="46"/>
      <c r="CC84" s="46"/>
      <c r="CD84" s="46"/>
      <c r="CE84" s="46"/>
      <c r="CF84" s="46"/>
      <c r="CG84" s="46"/>
      <c r="CH84" s="46"/>
      <c r="CI84" s="46"/>
      <c r="CJ84" s="46"/>
      <c r="CK84" s="46"/>
      <c r="CL84" s="46"/>
      <c r="CM84" s="46"/>
      <c r="CN84" s="46"/>
      <c r="CO84" s="46"/>
      <c r="CP84" s="46"/>
      <c r="CQ84" s="46"/>
      <c r="CR84" s="46"/>
      <c r="CS84" s="46"/>
      <c r="CT84" s="46"/>
      <c r="CU84" s="46"/>
      <c r="CV84" s="46"/>
      <c r="CW84" s="46"/>
      <c r="CX84" s="46"/>
      <c r="CY84" s="46"/>
      <c r="CZ84" s="46"/>
      <c r="DA84" s="46"/>
      <c r="DB84" s="46"/>
      <c r="DC84" s="46"/>
      <c r="DD84" s="46"/>
      <c r="DE84" s="46"/>
      <c r="DF84" s="46"/>
      <c r="DG84" s="46"/>
      <c r="DH84" s="46"/>
      <c r="DI84" s="46"/>
      <c r="DJ84" s="46"/>
      <c r="DK84" s="46"/>
      <c r="DL84" s="46"/>
      <c r="DM84" s="46"/>
      <c r="DN84" s="46"/>
      <c r="DO84" s="46"/>
      <c r="DP84" s="46"/>
      <c r="DQ84" s="46"/>
      <c r="DR84" s="46"/>
      <c r="DS84" s="46"/>
      <c r="DT84" s="46"/>
      <c r="DU84" s="46"/>
      <c r="DV84" s="46"/>
      <c r="DW84" s="46"/>
      <c r="DX84" s="46"/>
      <c r="DY84" s="46"/>
      <c r="DZ84" s="46"/>
      <c r="EA84" s="46"/>
      <c r="EB84" s="46"/>
      <c r="EC84" s="46"/>
      <c r="ED84" s="46"/>
      <c r="EE84" s="46"/>
      <c r="EF84" s="46"/>
      <c r="EG84" s="46"/>
      <c r="EH84" s="46"/>
      <c r="EI84" s="46"/>
      <c r="EJ84" s="46"/>
      <c r="EK84" s="46"/>
      <c r="EL84" s="46"/>
      <c r="EM84" s="46"/>
      <c r="EN84" s="46"/>
      <c r="EO84" s="46"/>
      <c r="EP84" s="46"/>
      <c r="EQ84" s="46"/>
      <c r="ER84" s="46"/>
      <c r="ES84" s="46"/>
      <c r="ET84" s="46"/>
      <c r="EU84" s="46"/>
      <c r="EV84" s="46"/>
      <c r="EW84" s="46"/>
      <c r="EX84" s="46"/>
      <c r="EY84" s="46"/>
      <c r="EZ84" s="46"/>
      <c r="FA84" s="46"/>
      <c r="FB84" s="46"/>
      <c r="FC84" s="46"/>
      <c r="FD84" s="46"/>
      <c r="FE84" s="46"/>
      <c r="FF84" s="46"/>
      <c r="FG84" s="46"/>
      <c r="FH84" s="46"/>
      <c r="FI84" s="46"/>
      <c r="FJ84" s="46"/>
      <c r="FK84" s="46"/>
      <c r="FL84" s="46"/>
      <c r="FM84" s="46"/>
      <c r="FN84" s="46"/>
      <c r="FO84" s="46"/>
      <c r="FP84" s="46"/>
      <c r="FQ84" s="46"/>
      <c r="FR84" s="46"/>
      <c r="FS84" s="46"/>
      <c r="FT84" s="46"/>
      <c r="FU84" s="46"/>
      <c r="FV84" s="46"/>
      <c r="FW84" s="46"/>
      <c r="FX84" s="46"/>
      <c r="FY84" s="46"/>
      <c r="FZ84" s="46"/>
      <c r="GA84" s="46"/>
      <c r="GB84" s="46"/>
      <c r="GC84" s="46"/>
      <c r="GD84" s="46"/>
      <c r="GE84" s="46"/>
      <c r="GF84" s="46"/>
      <c r="GG84" s="46"/>
      <c r="GH84" s="46"/>
      <c r="GI84" s="46"/>
      <c r="GJ84" s="46"/>
      <c r="GK84" s="46"/>
      <c r="GL84" s="46"/>
      <c r="GM84" s="46"/>
      <c r="GN84" s="46"/>
      <c r="GO84" s="46"/>
      <c r="GP84" s="46"/>
      <c r="GQ84" s="46"/>
      <c r="GR84" s="46"/>
      <c r="GS84" s="46"/>
      <c r="GT84" s="46"/>
      <c r="GU84" s="46"/>
      <c r="GV84" s="46"/>
      <c r="GW84" s="46"/>
      <c r="GX84" s="46"/>
      <c r="GY84" s="46"/>
      <c r="GZ84" s="46"/>
      <c r="HA84" s="46"/>
      <c r="HB84" s="46"/>
      <c r="HC84" s="46"/>
      <c r="HD84" s="46"/>
      <c r="HE84" s="46"/>
      <c r="HF84" s="46"/>
      <c r="HG84" s="46"/>
      <c r="HH84" s="46"/>
      <c r="HI84" s="46"/>
      <c r="HJ84" s="46"/>
      <c r="HK84" s="46"/>
      <c r="HL84" s="46"/>
      <c r="HM84" s="46"/>
      <c r="HN84" s="46"/>
      <c r="HO84" s="46"/>
      <c r="HP84" s="46"/>
      <c r="HQ84" s="46"/>
      <c r="HR84" s="46"/>
      <c r="HS84" s="46"/>
      <c r="HT84" s="46"/>
      <c r="HU84" s="46"/>
      <c r="HV84" s="46"/>
      <c r="HW84" s="46"/>
      <c r="HX84" s="46"/>
      <c r="HY84" s="46"/>
      <c r="HZ84" s="46"/>
      <c r="IA84" s="46"/>
      <c r="IB84" s="46"/>
      <c r="IC84" s="46"/>
      <c r="ID84" s="46"/>
      <c r="IE84" s="46"/>
      <c r="IF84" s="46"/>
      <c r="IG84" s="46"/>
      <c r="IH84" s="46"/>
      <c r="II84" s="46"/>
      <c r="IJ84" s="46"/>
      <c r="IK84" s="46"/>
      <c r="IL84" s="46"/>
      <c r="IM84" s="46"/>
      <c r="IN84" s="46"/>
      <c r="IO84" s="46"/>
      <c r="IP84" s="46"/>
      <c r="IQ84" s="46"/>
      <c r="IR84" s="46"/>
      <c r="IS84" s="46"/>
      <c r="IT84" s="46"/>
      <c r="IU84" s="46"/>
      <c r="IV84" s="46"/>
      <c r="IW84" s="46"/>
    </row>
    <row r="85" customFormat="false" ht="14.65" hidden="false" customHeight="false" outlineLevel="0" collapsed="false">
      <c r="A85" s="65"/>
      <c r="B85" s="66"/>
      <c r="C85" s="65"/>
      <c r="D85" s="30"/>
      <c r="E85" s="30"/>
      <c r="F85" s="67"/>
      <c r="G85" s="68"/>
      <c r="H85" s="31" t="s">
        <v>22</v>
      </c>
      <c r="I85" s="31" t="n">
        <f aca="false">SUM(I55:I84)</f>
        <v>0</v>
      </c>
    </row>
    <row r="86" customFormat="false" ht="14.65" hidden="false" customHeight="false" outlineLevel="0" collapsed="false">
      <c r="A86" s="69" t="n">
        <v>5</v>
      </c>
      <c r="B86" s="70"/>
      <c r="C86" s="70"/>
      <c r="D86" s="71" t="s">
        <v>239</v>
      </c>
      <c r="E86" s="71"/>
      <c r="F86" s="72"/>
      <c r="G86" s="73"/>
      <c r="H86" s="73"/>
      <c r="I86" s="73"/>
    </row>
    <row r="87" customFormat="false" ht="14.65" hidden="false" customHeight="false" outlineLevel="0" collapsed="false">
      <c r="A87" s="74" t="s">
        <v>240</v>
      </c>
      <c r="B87" s="40" t="s">
        <v>17</v>
      </c>
      <c r="C87" s="39" t="s">
        <v>38</v>
      </c>
      <c r="D87" s="41" t="s">
        <v>39</v>
      </c>
      <c r="E87" s="48" t="s">
        <v>241</v>
      </c>
      <c r="F87" s="39" t="s">
        <v>36</v>
      </c>
      <c r="G87" s="75" t="n">
        <v>1.2</v>
      </c>
      <c r="H87" s="29"/>
      <c r="I87" s="29" t="n">
        <f aca="false">ROUND(G87*H87,2)</f>
        <v>0</v>
      </c>
    </row>
    <row r="88" s="47" customFormat="true" ht="14.65" hidden="false" customHeight="false" outlineLevel="0" collapsed="false">
      <c r="A88" s="74" t="s">
        <v>242</v>
      </c>
      <c r="B88" s="74" t="s">
        <v>17</v>
      </c>
      <c r="C88" s="39" t="s">
        <v>243</v>
      </c>
      <c r="D88" s="41" t="s">
        <v>244</v>
      </c>
      <c r="E88" s="41"/>
      <c r="F88" s="39" t="s">
        <v>36</v>
      </c>
      <c r="G88" s="75" t="n">
        <v>0.24</v>
      </c>
      <c r="H88" s="29"/>
      <c r="I88" s="29" t="n">
        <f aca="false">ROUND(G88*H88,2)</f>
        <v>0</v>
      </c>
      <c r="J88" s="44"/>
      <c r="K88" s="44"/>
      <c r="L88" s="44"/>
      <c r="M88" s="44"/>
      <c r="N88" s="45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  <c r="AH88" s="46"/>
      <c r="AI88" s="46"/>
      <c r="AJ88" s="46"/>
      <c r="AK88" s="46"/>
      <c r="AL88" s="46"/>
      <c r="AM88" s="46"/>
      <c r="AN88" s="46"/>
      <c r="AO88" s="46"/>
      <c r="AP88" s="46"/>
      <c r="AQ88" s="46"/>
      <c r="AR88" s="46"/>
      <c r="AS88" s="46"/>
      <c r="AT88" s="46"/>
      <c r="AU88" s="46"/>
      <c r="AV88" s="46"/>
      <c r="AW88" s="46"/>
      <c r="AX88" s="46"/>
      <c r="AY88" s="46"/>
      <c r="AZ88" s="46"/>
      <c r="BA88" s="46"/>
      <c r="BB88" s="46"/>
      <c r="BC88" s="46"/>
      <c r="BD88" s="46"/>
      <c r="BE88" s="46"/>
      <c r="BF88" s="46"/>
      <c r="BG88" s="46"/>
      <c r="BH88" s="46"/>
      <c r="BI88" s="46"/>
      <c r="BJ88" s="46"/>
      <c r="BK88" s="46"/>
      <c r="BL88" s="46"/>
      <c r="BM88" s="46"/>
      <c r="BN88" s="46"/>
      <c r="BO88" s="46"/>
      <c r="BP88" s="46"/>
      <c r="BQ88" s="46"/>
      <c r="BR88" s="46"/>
      <c r="BS88" s="46"/>
      <c r="BT88" s="46"/>
      <c r="BU88" s="46"/>
      <c r="BV88" s="46"/>
      <c r="BW88" s="46"/>
      <c r="BX88" s="46"/>
      <c r="BY88" s="46"/>
      <c r="BZ88" s="46"/>
      <c r="CA88" s="46"/>
      <c r="CB88" s="46"/>
      <c r="CC88" s="46"/>
      <c r="CD88" s="46"/>
      <c r="CE88" s="46"/>
      <c r="CF88" s="46"/>
      <c r="CG88" s="46"/>
      <c r="CH88" s="46"/>
      <c r="CI88" s="46"/>
      <c r="CJ88" s="46"/>
      <c r="CK88" s="46"/>
      <c r="CL88" s="46"/>
      <c r="CM88" s="46"/>
      <c r="CN88" s="46"/>
      <c r="CO88" s="46"/>
      <c r="CP88" s="46"/>
      <c r="CQ88" s="46"/>
      <c r="CR88" s="46"/>
      <c r="CS88" s="46"/>
      <c r="CT88" s="46"/>
      <c r="CU88" s="46"/>
      <c r="CV88" s="46"/>
      <c r="CW88" s="46"/>
      <c r="CX88" s="46"/>
      <c r="CY88" s="46"/>
      <c r="CZ88" s="46"/>
      <c r="DA88" s="46"/>
      <c r="DB88" s="46"/>
      <c r="DC88" s="46"/>
      <c r="DD88" s="46"/>
      <c r="DE88" s="46"/>
      <c r="DF88" s="46"/>
      <c r="DG88" s="46"/>
      <c r="DH88" s="46"/>
      <c r="DI88" s="46"/>
      <c r="DJ88" s="46"/>
      <c r="DK88" s="46"/>
      <c r="DL88" s="46"/>
      <c r="DM88" s="46"/>
      <c r="DN88" s="46"/>
      <c r="DO88" s="46"/>
      <c r="DP88" s="46"/>
      <c r="DQ88" s="46"/>
      <c r="DR88" s="46"/>
      <c r="DS88" s="46"/>
      <c r="DT88" s="46"/>
      <c r="DU88" s="46"/>
      <c r="DV88" s="46"/>
      <c r="DW88" s="46"/>
      <c r="DX88" s="46"/>
      <c r="DY88" s="46"/>
      <c r="DZ88" s="46"/>
      <c r="EA88" s="46"/>
      <c r="EB88" s="46"/>
      <c r="EC88" s="46"/>
      <c r="ED88" s="46"/>
      <c r="EE88" s="46"/>
      <c r="EF88" s="46"/>
      <c r="EG88" s="46"/>
      <c r="EH88" s="46"/>
      <c r="EI88" s="46"/>
      <c r="EJ88" s="46"/>
      <c r="EK88" s="46"/>
      <c r="EL88" s="46"/>
      <c r="EM88" s="46"/>
      <c r="EN88" s="46"/>
      <c r="EO88" s="46"/>
      <c r="EP88" s="46"/>
      <c r="EQ88" s="46"/>
      <c r="ER88" s="46"/>
      <c r="ES88" s="46"/>
      <c r="ET88" s="46"/>
      <c r="EU88" s="46"/>
      <c r="EV88" s="46"/>
      <c r="EW88" s="46"/>
      <c r="EX88" s="46"/>
      <c r="EY88" s="46"/>
      <c r="EZ88" s="46"/>
      <c r="FA88" s="46"/>
      <c r="FB88" s="46"/>
      <c r="FC88" s="46"/>
      <c r="FD88" s="46"/>
      <c r="FE88" s="46"/>
      <c r="FF88" s="46"/>
      <c r="FG88" s="46"/>
      <c r="FH88" s="46"/>
      <c r="FI88" s="46"/>
      <c r="FJ88" s="46"/>
      <c r="FK88" s="46"/>
      <c r="FL88" s="46"/>
      <c r="FM88" s="46"/>
      <c r="FN88" s="46"/>
      <c r="FO88" s="46"/>
      <c r="FP88" s="46"/>
      <c r="FQ88" s="46"/>
      <c r="FR88" s="46"/>
      <c r="FS88" s="46"/>
      <c r="FT88" s="46"/>
      <c r="FU88" s="46"/>
      <c r="FV88" s="46"/>
      <c r="FW88" s="46"/>
      <c r="FX88" s="46"/>
      <c r="FY88" s="46"/>
      <c r="FZ88" s="46"/>
      <c r="GA88" s="46"/>
      <c r="GB88" s="46"/>
      <c r="GC88" s="46"/>
      <c r="GD88" s="46"/>
      <c r="GE88" s="46"/>
      <c r="GF88" s="46"/>
      <c r="GG88" s="46"/>
      <c r="GH88" s="46"/>
      <c r="GI88" s="46"/>
      <c r="GJ88" s="46"/>
      <c r="GK88" s="46"/>
      <c r="GL88" s="46"/>
      <c r="GM88" s="46"/>
      <c r="GN88" s="46"/>
      <c r="GO88" s="46"/>
      <c r="GP88" s="46"/>
      <c r="GQ88" s="46"/>
      <c r="GR88" s="46"/>
      <c r="GS88" s="46"/>
      <c r="GT88" s="46"/>
      <c r="GU88" s="46"/>
      <c r="GV88" s="46"/>
      <c r="GW88" s="46"/>
      <c r="GX88" s="46"/>
      <c r="GY88" s="46"/>
      <c r="GZ88" s="46"/>
      <c r="HA88" s="46"/>
      <c r="HB88" s="46"/>
      <c r="HC88" s="46"/>
      <c r="HD88" s="46"/>
      <c r="HE88" s="46"/>
      <c r="HF88" s="46"/>
      <c r="HG88" s="46"/>
      <c r="HH88" s="46"/>
      <c r="HI88" s="46"/>
      <c r="HJ88" s="46"/>
      <c r="HK88" s="46"/>
      <c r="HL88" s="46"/>
      <c r="HM88" s="46"/>
      <c r="HN88" s="46"/>
      <c r="HO88" s="46"/>
      <c r="HP88" s="46"/>
      <c r="HQ88" s="46"/>
      <c r="HR88" s="46"/>
      <c r="HS88" s="46"/>
      <c r="HT88" s="46"/>
      <c r="HU88" s="46"/>
      <c r="HV88" s="46"/>
      <c r="HW88" s="46"/>
      <c r="HX88" s="46"/>
      <c r="HY88" s="46"/>
      <c r="HZ88" s="46"/>
      <c r="IA88" s="46"/>
      <c r="IB88" s="46"/>
      <c r="IC88" s="46"/>
      <c r="ID88" s="46"/>
      <c r="IE88" s="46"/>
      <c r="IF88" s="46"/>
      <c r="IG88" s="46"/>
      <c r="IH88" s="46"/>
      <c r="II88" s="46"/>
      <c r="IJ88" s="46"/>
      <c r="IK88" s="46"/>
      <c r="IL88" s="46"/>
      <c r="IM88" s="46"/>
      <c r="IN88" s="46"/>
      <c r="IO88" s="46"/>
      <c r="IP88" s="46"/>
      <c r="IQ88" s="46"/>
      <c r="IR88" s="46"/>
      <c r="IS88" s="46"/>
      <c r="IT88" s="46"/>
      <c r="IU88" s="46"/>
      <c r="IV88" s="46"/>
      <c r="IW88" s="46"/>
    </row>
    <row r="89" customFormat="false" ht="14.65" hidden="false" customHeight="false" outlineLevel="0" collapsed="false">
      <c r="A89" s="74" t="s">
        <v>245</v>
      </c>
      <c r="B89" s="74" t="s">
        <v>17</v>
      </c>
      <c r="C89" s="26" t="s">
        <v>246</v>
      </c>
      <c r="D89" s="35" t="s">
        <v>247</v>
      </c>
      <c r="E89" s="35"/>
      <c r="F89" s="25" t="s">
        <v>36</v>
      </c>
      <c r="G89" s="75" t="n">
        <v>21.6</v>
      </c>
      <c r="H89" s="29"/>
      <c r="I89" s="29" t="n">
        <f aca="false">ROUND(G89*H89,2)</f>
        <v>0</v>
      </c>
    </row>
    <row r="90" customFormat="false" ht="25.35" hidden="false" customHeight="false" outlineLevel="0" collapsed="false">
      <c r="A90" s="74" t="s">
        <v>248</v>
      </c>
      <c r="B90" s="74" t="s">
        <v>17</v>
      </c>
      <c r="C90" s="25" t="s">
        <v>249</v>
      </c>
      <c r="D90" s="27" t="s">
        <v>250</v>
      </c>
      <c r="E90" s="27"/>
      <c r="F90" s="25" t="s">
        <v>45</v>
      </c>
      <c r="G90" s="75" t="n">
        <v>50</v>
      </c>
      <c r="H90" s="29"/>
      <c r="I90" s="29" t="n">
        <f aca="false">ROUND(G90*H90,2)</f>
        <v>0</v>
      </c>
    </row>
    <row r="91" customFormat="false" ht="36.55" hidden="false" customHeight="false" outlineLevel="0" collapsed="false">
      <c r="A91" s="74" t="s">
        <v>251</v>
      </c>
      <c r="B91" s="74" t="s">
        <v>112</v>
      </c>
      <c r="C91" s="25" t="n">
        <v>91793</v>
      </c>
      <c r="D91" s="27" t="s">
        <v>252</v>
      </c>
      <c r="E91" s="27"/>
      <c r="F91" s="25" t="s">
        <v>45</v>
      </c>
      <c r="G91" s="75" t="n">
        <v>20</v>
      </c>
      <c r="H91" s="29"/>
      <c r="I91" s="29" t="n">
        <f aca="false">ROUND(G91*H91,2)</f>
        <v>0</v>
      </c>
    </row>
    <row r="92" customFormat="false" ht="36.55" hidden="false" customHeight="false" outlineLevel="0" collapsed="false">
      <c r="A92" s="74" t="s">
        <v>253</v>
      </c>
      <c r="B92" s="74" t="s">
        <v>112</v>
      </c>
      <c r="C92" s="25" t="n">
        <v>91792</v>
      </c>
      <c r="D92" s="27" t="s">
        <v>254</v>
      </c>
      <c r="E92" s="27"/>
      <c r="F92" s="25" t="s">
        <v>45</v>
      </c>
      <c r="G92" s="75" t="n">
        <v>10</v>
      </c>
      <c r="H92" s="29"/>
      <c r="I92" s="29" t="n">
        <f aca="false">ROUND(G92*H92,2)</f>
        <v>0</v>
      </c>
    </row>
    <row r="93" s="47" customFormat="true" ht="25.35" hidden="false" customHeight="false" outlineLevel="0" collapsed="false">
      <c r="A93" s="74" t="s">
        <v>255</v>
      </c>
      <c r="B93" s="74" t="s">
        <v>112</v>
      </c>
      <c r="C93" s="61" t="n">
        <v>89709</v>
      </c>
      <c r="D93" s="41" t="s">
        <v>256</v>
      </c>
      <c r="E93" s="41"/>
      <c r="F93" s="39" t="s">
        <v>115</v>
      </c>
      <c r="G93" s="75" t="n">
        <v>1</v>
      </c>
      <c r="H93" s="29"/>
      <c r="I93" s="29" t="n">
        <f aca="false">ROUND(G93*H93,2)</f>
        <v>0</v>
      </c>
      <c r="J93" s="44"/>
      <c r="K93" s="44"/>
      <c r="L93" s="44"/>
      <c r="M93" s="44"/>
      <c r="N93" s="45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  <c r="AC93" s="46"/>
      <c r="AD93" s="46"/>
      <c r="AE93" s="46"/>
      <c r="AF93" s="46"/>
      <c r="AG93" s="46"/>
      <c r="AH93" s="46"/>
      <c r="AI93" s="46"/>
      <c r="AJ93" s="46"/>
      <c r="AK93" s="46"/>
      <c r="AL93" s="46"/>
      <c r="AM93" s="46"/>
      <c r="AN93" s="46"/>
      <c r="AO93" s="46"/>
      <c r="AP93" s="46"/>
      <c r="AQ93" s="46"/>
      <c r="AR93" s="46"/>
      <c r="AS93" s="46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6"/>
      <c r="BE93" s="46"/>
      <c r="BF93" s="46"/>
      <c r="BG93" s="46"/>
      <c r="BH93" s="46"/>
      <c r="BI93" s="46"/>
      <c r="BJ93" s="46"/>
      <c r="BK93" s="46"/>
      <c r="BL93" s="46"/>
      <c r="BM93" s="46"/>
      <c r="BN93" s="46"/>
      <c r="BO93" s="46"/>
      <c r="BP93" s="46"/>
      <c r="BQ93" s="46"/>
      <c r="BR93" s="46"/>
      <c r="BS93" s="46"/>
      <c r="BT93" s="46"/>
      <c r="BU93" s="46"/>
      <c r="BV93" s="46"/>
      <c r="BW93" s="46"/>
      <c r="BX93" s="46"/>
      <c r="BY93" s="46"/>
      <c r="BZ93" s="46"/>
      <c r="CA93" s="46"/>
      <c r="CB93" s="46"/>
      <c r="CC93" s="46"/>
      <c r="CD93" s="46"/>
      <c r="CE93" s="46"/>
      <c r="CF93" s="46"/>
      <c r="CG93" s="46"/>
      <c r="CH93" s="46"/>
      <c r="CI93" s="46"/>
      <c r="CJ93" s="46"/>
      <c r="CK93" s="46"/>
      <c r="CL93" s="46"/>
      <c r="CM93" s="46"/>
      <c r="CN93" s="46"/>
      <c r="CO93" s="46"/>
      <c r="CP93" s="46"/>
      <c r="CQ93" s="46"/>
      <c r="CR93" s="46"/>
      <c r="CS93" s="46"/>
      <c r="CT93" s="46"/>
      <c r="CU93" s="46"/>
      <c r="CV93" s="46"/>
      <c r="CW93" s="46"/>
      <c r="CX93" s="46"/>
      <c r="CY93" s="46"/>
      <c r="CZ93" s="46"/>
      <c r="DA93" s="46"/>
      <c r="DB93" s="46"/>
      <c r="DC93" s="46"/>
      <c r="DD93" s="46"/>
      <c r="DE93" s="46"/>
      <c r="DF93" s="46"/>
      <c r="DG93" s="46"/>
      <c r="DH93" s="46"/>
      <c r="DI93" s="46"/>
      <c r="DJ93" s="46"/>
      <c r="DK93" s="46"/>
      <c r="DL93" s="46"/>
      <c r="DM93" s="46"/>
      <c r="DN93" s="46"/>
      <c r="DO93" s="46"/>
      <c r="DP93" s="46"/>
      <c r="DQ93" s="46"/>
      <c r="DR93" s="46"/>
      <c r="DS93" s="46"/>
      <c r="DT93" s="46"/>
      <c r="DU93" s="46"/>
      <c r="DV93" s="46"/>
      <c r="DW93" s="46"/>
      <c r="DX93" s="46"/>
      <c r="DY93" s="46"/>
      <c r="DZ93" s="46"/>
      <c r="EA93" s="46"/>
      <c r="EB93" s="46"/>
      <c r="EC93" s="46"/>
      <c r="ED93" s="46"/>
      <c r="EE93" s="46"/>
      <c r="EF93" s="46"/>
      <c r="EG93" s="46"/>
      <c r="EH93" s="46"/>
      <c r="EI93" s="46"/>
      <c r="EJ93" s="46"/>
      <c r="EK93" s="46"/>
      <c r="EL93" s="46"/>
      <c r="EM93" s="46"/>
      <c r="EN93" s="46"/>
      <c r="EO93" s="46"/>
      <c r="EP93" s="46"/>
      <c r="EQ93" s="46"/>
      <c r="ER93" s="46"/>
      <c r="ES93" s="46"/>
      <c r="ET93" s="46"/>
      <c r="EU93" s="46"/>
      <c r="EV93" s="46"/>
      <c r="EW93" s="46"/>
      <c r="EX93" s="46"/>
      <c r="EY93" s="46"/>
      <c r="EZ93" s="46"/>
      <c r="FA93" s="46"/>
      <c r="FB93" s="46"/>
      <c r="FC93" s="46"/>
      <c r="FD93" s="46"/>
      <c r="FE93" s="46"/>
      <c r="FF93" s="46"/>
      <c r="FG93" s="46"/>
      <c r="FH93" s="46"/>
      <c r="FI93" s="46"/>
      <c r="FJ93" s="46"/>
      <c r="FK93" s="46"/>
      <c r="FL93" s="46"/>
      <c r="FM93" s="46"/>
      <c r="FN93" s="46"/>
      <c r="FO93" s="46"/>
      <c r="FP93" s="46"/>
      <c r="FQ93" s="46"/>
      <c r="FR93" s="46"/>
      <c r="FS93" s="46"/>
      <c r="FT93" s="46"/>
      <c r="FU93" s="46"/>
      <c r="FV93" s="46"/>
      <c r="FW93" s="46"/>
      <c r="FX93" s="46"/>
      <c r="FY93" s="46"/>
      <c r="FZ93" s="46"/>
      <c r="GA93" s="46"/>
      <c r="GB93" s="46"/>
      <c r="GC93" s="46"/>
      <c r="GD93" s="46"/>
      <c r="GE93" s="46"/>
      <c r="GF93" s="46"/>
      <c r="GG93" s="46"/>
      <c r="GH93" s="46"/>
      <c r="GI93" s="46"/>
      <c r="GJ93" s="46"/>
      <c r="GK93" s="46"/>
      <c r="GL93" s="46"/>
      <c r="GM93" s="46"/>
      <c r="GN93" s="46"/>
      <c r="GO93" s="46"/>
      <c r="GP93" s="46"/>
      <c r="GQ93" s="46"/>
      <c r="GR93" s="46"/>
      <c r="GS93" s="46"/>
      <c r="GT93" s="46"/>
      <c r="GU93" s="46"/>
      <c r="GV93" s="46"/>
      <c r="GW93" s="46"/>
      <c r="GX93" s="46"/>
      <c r="GY93" s="46"/>
      <c r="GZ93" s="46"/>
      <c r="HA93" s="46"/>
      <c r="HB93" s="46"/>
      <c r="HC93" s="46"/>
      <c r="HD93" s="46"/>
      <c r="HE93" s="46"/>
      <c r="HF93" s="46"/>
      <c r="HG93" s="46"/>
      <c r="HH93" s="46"/>
      <c r="HI93" s="46"/>
      <c r="HJ93" s="46"/>
      <c r="HK93" s="46"/>
      <c r="HL93" s="46"/>
      <c r="HM93" s="46"/>
      <c r="HN93" s="46"/>
      <c r="HO93" s="46"/>
      <c r="HP93" s="46"/>
      <c r="HQ93" s="46"/>
      <c r="HR93" s="46"/>
      <c r="HS93" s="46"/>
      <c r="HT93" s="46"/>
      <c r="HU93" s="46"/>
      <c r="HV93" s="46"/>
      <c r="HW93" s="46"/>
      <c r="HX93" s="46"/>
      <c r="HY93" s="46"/>
      <c r="HZ93" s="46"/>
      <c r="IA93" s="46"/>
      <c r="IB93" s="46"/>
      <c r="IC93" s="46"/>
      <c r="ID93" s="46"/>
      <c r="IE93" s="46"/>
      <c r="IF93" s="46"/>
      <c r="IG93" s="46"/>
      <c r="IH93" s="46"/>
      <c r="II93" s="46"/>
      <c r="IJ93" s="46"/>
      <c r="IK93" s="46"/>
      <c r="IL93" s="46"/>
      <c r="IM93" s="46"/>
      <c r="IN93" s="46"/>
      <c r="IO93" s="46"/>
      <c r="IP93" s="46"/>
      <c r="IQ93" s="46"/>
      <c r="IR93" s="46"/>
      <c r="IS93" s="46"/>
      <c r="IT93" s="46"/>
      <c r="IU93" s="46"/>
      <c r="IV93" s="46"/>
      <c r="IW93" s="46"/>
    </row>
    <row r="94" customFormat="false" ht="14.65" hidden="false" customHeight="false" outlineLevel="0" collapsed="false">
      <c r="A94" s="74" t="s">
        <v>257</v>
      </c>
      <c r="B94" s="74" t="s">
        <v>17</v>
      </c>
      <c r="C94" s="74" t="s">
        <v>258</v>
      </c>
      <c r="D94" s="27" t="s">
        <v>259</v>
      </c>
      <c r="E94" s="27"/>
      <c r="F94" s="25" t="s">
        <v>36</v>
      </c>
      <c r="G94" s="75" t="n">
        <v>24</v>
      </c>
      <c r="H94" s="29"/>
      <c r="I94" s="29" t="n">
        <f aca="false">ROUND(G94*H94,2)</f>
        <v>0</v>
      </c>
    </row>
    <row r="95" customFormat="false" ht="14.65" hidden="false" customHeight="false" outlineLevel="0" collapsed="false">
      <c r="A95" s="74" t="s">
        <v>260</v>
      </c>
      <c r="B95" s="74" t="s">
        <v>17</v>
      </c>
      <c r="C95" s="74" t="s">
        <v>261</v>
      </c>
      <c r="D95" s="27" t="s">
        <v>262</v>
      </c>
      <c r="E95" s="27"/>
      <c r="F95" s="25" t="s">
        <v>36</v>
      </c>
      <c r="G95" s="75" t="n">
        <v>2.4</v>
      </c>
      <c r="H95" s="29"/>
      <c r="I95" s="29" t="n">
        <f aca="false">ROUND(G95*H95,2)</f>
        <v>0</v>
      </c>
    </row>
    <row r="96" customFormat="false" ht="25.35" hidden="false" customHeight="false" outlineLevel="0" collapsed="false">
      <c r="A96" s="74" t="s">
        <v>263</v>
      </c>
      <c r="B96" s="74" t="s">
        <v>17</v>
      </c>
      <c r="C96" s="25" t="s">
        <v>264</v>
      </c>
      <c r="D96" s="27" t="s">
        <v>265</v>
      </c>
      <c r="E96" s="27"/>
      <c r="F96" s="25" t="s">
        <v>21</v>
      </c>
      <c r="G96" s="75" t="n">
        <v>6</v>
      </c>
      <c r="H96" s="29"/>
      <c r="I96" s="29" t="n">
        <f aca="false">ROUND(G96*H96,2)</f>
        <v>0</v>
      </c>
    </row>
    <row r="97" s="47" customFormat="true" ht="25.35" hidden="false" customHeight="false" outlineLevel="0" collapsed="false">
      <c r="A97" s="74" t="s">
        <v>266</v>
      </c>
      <c r="B97" s="40" t="s">
        <v>17</v>
      </c>
      <c r="C97" s="39" t="s">
        <v>144</v>
      </c>
      <c r="D97" s="59" t="s">
        <v>145</v>
      </c>
      <c r="E97" s="41" t="s">
        <v>142</v>
      </c>
      <c r="F97" s="39" t="s">
        <v>21</v>
      </c>
      <c r="G97" s="42" t="n">
        <v>6</v>
      </c>
      <c r="H97" s="43"/>
      <c r="I97" s="29" t="n">
        <f aca="false">ROUND(G97*H97,2)</f>
        <v>0</v>
      </c>
      <c r="J97" s="44"/>
      <c r="K97" s="44"/>
      <c r="L97" s="44"/>
      <c r="M97" s="44"/>
      <c r="N97" s="45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46"/>
      <c r="AS97" s="46"/>
      <c r="AT97" s="46"/>
      <c r="AU97" s="46"/>
      <c r="AV97" s="46"/>
      <c r="AW97" s="46"/>
      <c r="AX97" s="46"/>
      <c r="AY97" s="46"/>
      <c r="AZ97" s="46"/>
      <c r="BA97" s="46"/>
      <c r="BB97" s="46"/>
      <c r="BC97" s="46"/>
      <c r="BD97" s="46"/>
      <c r="BE97" s="46"/>
      <c r="BF97" s="46"/>
      <c r="BG97" s="46"/>
      <c r="BH97" s="46"/>
      <c r="BI97" s="46"/>
      <c r="BJ97" s="46"/>
      <c r="BK97" s="46"/>
      <c r="BL97" s="46"/>
      <c r="BM97" s="46"/>
      <c r="BN97" s="46"/>
      <c r="BO97" s="46"/>
      <c r="BP97" s="46"/>
      <c r="BQ97" s="46"/>
      <c r="BR97" s="46"/>
      <c r="BS97" s="46"/>
      <c r="BT97" s="46"/>
      <c r="BU97" s="46"/>
      <c r="BV97" s="46"/>
      <c r="BW97" s="46"/>
      <c r="BX97" s="46"/>
      <c r="BY97" s="46"/>
      <c r="BZ97" s="46"/>
      <c r="CA97" s="46"/>
      <c r="CB97" s="46"/>
      <c r="CC97" s="46"/>
      <c r="CD97" s="46"/>
      <c r="CE97" s="46"/>
      <c r="CF97" s="46"/>
      <c r="CG97" s="46"/>
      <c r="CH97" s="46"/>
      <c r="CI97" s="46"/>
      <c r="CJ97" s="46"/>
      <c r="CK97" s="46"/>
      <c r="CL97" s="46"/>
      <c r="CM97" s="46"/>
      <c r="CN97" s="46"/>
      <c r="CO97" s="46"/>
      <c r="CP97" s="46"/>
      <c r="CQ97" s="46"/>
      <c r="CR97" s="46"/>
      <c r="CS97" s="46"/>
      <c r="CT97" s="46"/>
      <c r="CU97" s="46"/>
      <c r="CV97" s="46"/>
      <c r="CW97" s="46"/>
      <c r="CX97" s="46"/>
      <c r="CY97" s="46"/>
      <c r="CZ97" s="46"/>
      <c r="DA97" s="46"/>
      <c r="DB97" s="46"/>
      <c r="DC97" s="46"/>
      <c r="DD97" s="46"/>
      <c r="DE97" s="46"/>
      <c r="DF97" s="46"/>
      <c r="DG97" s="46"/>
      <c r="DH97" s="46"/>
      <c r="DI97" s="46"/>
      <c r="DJ97" s="46"/>
      <c r="DK97" s="46"/>
      <c r="DL97" s="46"/>
      <c r="DM97" s="46"/>
      <c r="DN97" s="46"/>
      <c r="DO97" s="46"/>
      <c r="DP97" s="46"/>
      <c r="DQ97" s="46"/>
      <c r="DR97" s="46"/>
      <c r="DS97" s="46"/>
      <c r="DT97" s="46"/>
      <c r="DU97" s="46"/>
      <c r="DV97" s="46"/>
      <c r="DW97" s="46"/>
      <c r="DX97" s="46"/>
      <c r="DY97" s="46"/>
      <c r="DZ97" s="46"/>
      <c r="EA97" s="46"/>
      <c r="EB97" s="46"/>
      <c r="EC97" s="46"/>
      <c r="ED97" s="46"/>
      <c r="EE97" s="46"/>
      <c r="EF97" s="46"/>
      <c r="EG97" s="46"/>
      <c r="EH97" s="46"/>
      <c r="EI97" s="46"/>
      <c r="EJ97" s="46"/>
      <c r="EK97" s="46"/>
      <c r="EL97" s="46"/>
      <c r="EM97" s="46"/>
      <c r="EN97" s="46"/>
      <c r="EO97" s="46"/>
      <c r="EP97" s="46"/>
      <c r="EQ97" s="46"/>
      <c r="ER97" s="46"/>
      <c r="ES97" s="46"/>
      <c r="ET97" s="46"/>
      <c r="EU97" s="46"/>
      <c r="EV97" s="46"/>
      <c r="EW97" s="46"/>
      <c r="EX97" s="46"/>
      <c r="EY97" s="46"/>
      <c r="EZ97" s="46"/>
      <c r="FA97" s="46"/>
      <c r="FB97" s="46"/>
      <c r="FC97" s="46"/>
      <c r="FD97" s="46"/>
      <c r="FE97" s="46"/>
      <c r="FF97" s="46"/>
      <c r="FG97" s="46"/>
      <c r="FH97" s="46"/>
      <c r="FI97" s="46"/>
      <c r="FJ97" s="46"/>
      <c r="FK97" s="46"/>
      <c r="FL97" s="46"/>
      <c r="FM97" s="46"/>
      <c r="FN97" s="46"/>
      <c r="FO97" s="46"/>
      <c r="FP97" s="46"/>
      <c r="FQ97" s="46"/>
      <c r="FR97" s="46"/>
      <c r="FS97" s="46"/>
      <c r="FT97" s="46"/>
      <c r="FU97" s="46"/>
      <c r="FV97" s="46"/>
      <c r="FW97" s="46"/>
      <c r="FX97" s="46"/>
      <c r="FY97" s="46"/>
      <c r="FZ97" s="46"/>
      <c r="GA97" s="46"/>
      <c r="GB97" s="46"/>
      <c r="GC97" s="46"/>
      <c r="GD97" s="46"/>
      <c r="GE97" s="46"/>
      <c r="GF97" s="46"/>
      <c r="GG97" s="46"/>
      <c r="GH97" s="46"/>
      <c r="GI97" s="46"/>
      <c r="GJ97" s="46"/>
      <c r="GK97" s="46"/>
      <c r="GL97" s="46"/>
      <c r="GM97" s="46"/>
      <c r="GN97" s="46"/>
      <c r="GO97" s="46"/>
      <c r="GP97" s="46"/>
      <c r="GQ97" s="46"/>
      <c r="GR97" s="46"/>
      <c r="GS97" s="46"/>
      <c r="GT97" s="46"/>
      <c r="GU97" s="46"/>
      <c r="GV97" s="46"/>
      <c r="GW97" s="46"/>
      <c r="GX97" s="46"/>
      <c r="GY97" s="46"/>
      <c r="GZ97" s="46"/>
      <c r="HA97" s="46"/>
      <c r="HB97" s="46"/>
      <c r="HC97" s="46"/>
      <c r="HD97" s="46"/>
      <c r="HE97" s="46"/>
      <c r="HF97" s="46"/>
      <c r="HG97" s="46"/>
      <c r="HH97" s="46"/>
      <c r="HI97" s="46"/>
      <c r="HJ97" s="46"/>
      <c r="HK97" s="46"/>
      <c r="HL97" s="46"/>
      <c r="HM97" s="46"/>
      <c r="HN97" s="46"/>
      <c r="HO97" s="46"/>
      <c r="HP97" s="46"/>
      <c r="HQ97" s="46"/>
      <c r="HR97" s="46"/>
      <c r="HS97" s="46"/>
      <c r="HT97" s="46"/>
      <c r="HU97" s="46"/>
      <c r="HV97" s="46"/>
      <c r="HW97" s="46"/>
      <c r="HX97" s="46"/>
      <c r="HY97" s="46"/>
      <c r="HZ97" s="46"/>
      <c r="IA97" s="46"/>
      <c r="IB97" s="46"/>
      <c r="IC97" s="46"/>
      <c r="ID97" s="46"/>
      <c r="IE97" s="46"/>
      <c r="IF97" s="46"/>
      <c r="IG97" s="46"/>
      <c r="IH97" s="46"/>
      <c r="II97" s="46"/>
      <c r="IJ97" s="46"/>
      <c r="IK97" s="46"/>
      <c r="IL97" s="46"/>
      <c r="IM97" s="46"/>
      <c r="IN97" s="46"/>
      <c r="IO97" s="46"/>
      <c r="IP97" s="46"/>
      <c r="IQ97" s="46"/>
      <c r="IR97" s="46"/>
      <c r="IS97" s="46"/>
      <c r="IT97" s="46"/>
      <c r="IU97" s="46"/>
      <c r="IV97" s="46"/>
      <c r="IW97" s="46"/>
    </row>
    <row r="98" customFormat="false" ht="14.65" hidden="false" customHeight="false" outlineLevel="0" collapsed="false">
      <c r="A98" s="74"/>
      <c r="B98" s="74"/>
      <c r="C98" s="25"/>
      <c r="D98" s="27"/>
      <c r="E98" s="27"/>
      <c r="F98" s="25"/>
      <c r="G98" s="75"/>
      <c r="H98" s="31" t="s">
        <v>22</v>
      </c>
      <c r="I98" s="31" t="n">
        <f aca="false">SUM(I87:I97)</f>
        <v>0</v>
      </c>
    </row>
    <row r="99" customFormat="false" ht="14.65" hidden="false" customHeight="false" outlineLevel="0" collapsed="false">
      <c r="A99" s="69" t="n">
        <v>6</v>
      </c>
      <c r="B99" s="70"/>
      <c r="C99" s="70"/>
      <c r="D99" s="71" t="s">
        <v>267</v>
      </c>
      <c r="E99" s="71"/>
      <c r="F99" s="72"/>
      <c r="G99" s="73"/>
      <c r="H99" s="73"/>
      <c r="I99" s="73"/>
    </row>
    <row r="100" s="47" customFormat="true" ht="14.65" hidden="false" customHeight="false" outlineLevel="0" collapsed="false">
      <c r="A100" s="74" t="s">
        <v>268</v>
      </c>
      <c r="B100" s="74" t="s">
        <v>226</v>
      </c>
      <c r="C100" s="61" t="s">
        <v>269</v>
      </c>
      <c r="D100" s="76" t="s">
        <v>270</v>
      </c>
      <c r="E100" s="76"/>
      <c r="F100" s="39" t="s">
        <v>21</v>
      </c>
      <c r="G100" s="75" t="n">
        <v>24</v>
      </c>
      <c r="H100" s="29"/>
      <c r="I100" s="29" t="n">
        <f aca="false">ROUND(G100*H100,2)</f>
        <v>0</v>
      </c>
      <c r="J100" s="44"/>
      <c r="K100" s="44"/>
      <c r="L100" s="44"/>
      <c r="M100" s="44"/>
      <c r="N100" s="45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  <c r="AH100" s="46"/>
      <c r="AI100" s="46"/>
      <c r="AJ100" s="46"/>
      <c r="AK100" s="46"/>
      <c r="AL100" s="46"/>
      <c r="AM100" s="46"/>
      <c r="AN100" s="46"/>
      <c r="AO100" s="46"/>
      <c r="AP100" s="46"/>
      <c r="AQ100" s="46"/>
      <c r="AR100" s="46"/>
      <c r="AS100" s="46"/>
      <c r="AT100" s="46"/>
      <c r="AU100" s="46"/>
      <c r="AV100" s="46"/>
      <c r="AW100" s="46"/>
      <c r="AX100" s="46"/>
      <c r="AY100" s="46"/>
      <c r="AZ100" s="46"/>
      <c r="BA100" s="46"/>
      <c r="BB100" s="46"/>
      <c r="BC100" s="46"/>
      <c r="BD100" s="46"/>
      <c r="BE100" s="46"/>
      <c r="BF100" s="46"/>
      <c r="BG100" s="46"/>
      <c r="BH100" s="46"/>
      <c r="BI100" s="46"/>
      <c r="BJ100" s="46"/>
      <c r="BK100" s="46"/>
      <c r="BL100" s="46"/>
      <c r="BM100" s="46"/>
      <c r="BN100" s="46"/>
      <c r="BO100" s="46"/>
      <c r="BP100" s="46"/>
      <c r="BQ100" s="46"/>
      <c r="BR100" s="46"/>
      <c r="BS100" s="46"/>
      <c r="BT100" s="46"/>
      <c r="BU100" s="46"/>
      <c r="BV100" s="46"/>
      <c r="BW100" s="46"/>
      <c r="BX100" s="46"/>
      <c r="BY100" s="46"/>
      <c r="BZ100" s="46"/>
      <c r="CA100" s="46"/>
      <c r="CB100" s="46"/>
      <c r="CC100" s="46"/>
      <c r="CD100" s="46"/>
      <c r="CE100" s="46"/>
      <c r="CF100" s="46"/>
      <c r="CG100" s="46"/>
      <c r="CH100" s="46"/>
      <c r="CI100" s="46"/>
      <c r="CJ100" s="46"/>
      <c r="CK100" s="46"/>
      <c r="CL100" s="46"/>
      <c r="CM100" s="46"/>
      <c r="CN100" s="46"/>
      <c r="CO100" s="46"/>
      <c r="CP100" s="46"/>
      <c r="CQ100" s="46"/>
      <c r="CR100" s="46"/>
      <c r="CS100" s="46"/>
      <c r="CT100" s="46"/>
      <c r="CU100" s="46"/>
      <c r="CV100" s="46"/>
      <c r="CW100" s="46"/>
      <c r="CX100" s="46"/>
      <c r="CY100" s="46"/>
      <c r="CZ100" s="46"/>
      <c r="DA100" s="46"/>
      <c r="DB100" s="46"/>
      <c r="DC100" s="46"/>
      <c r="DD100" s="46"/>
      <c r="DE100" s="46"/>
      <c r="DF100" s="46"/>
      <c r="DG100" s="46"/>
      <c r="DH100" s="46"/>
      <c r="DI100" s="46"/>
      <c r="DJ100" s="46"/>
      <c r="DK100" s="46"/>
      <c r="DL100" s="46"/>
      <c r="DM100" s="46"/>
      <c r="DN100" s="46"/>
      <c r="DO100" s="46"/>
      <c r="DP100" s="46"/>
      <c r="DQ100" s="46"/>
      <c r="DR100" s="46"/>
      <c r="DS100" s="46"/>
      <c r="DT100" s="46"/>
      <c r="DU100" s="46"/>
      <c r="DV100" s="46"/>
      <c r="DW100" s="46"/>
      <c r="DX100" s="46"/>
      <c r="DY100" s="46"/>
      <c r="DZ100" s="46"/>
      <c r="EA100" s="46"/>
      <c r="EB100" s="46"/>
      <c r="EC100" s="46"/>
      <c r="ED100" s="46"/>
      <c r="EE100" s="46"/>
      <c r="EF100" s="46"/>
      <c r="EG100" s="46"/>
      <c r="EH100" s="46"/>
      <c r="EI100" s="46"/>
      <c r="EJ100" s="46"/>
      <c r="EK100" s="46"/>
      <c r="EL100" s="46"/>
      <c r="EM100" s="46"/>
      <c r="EN100" s="46"/>
      <c r="EO100" s="46"/>
      <c r="EP100" s="46"/>
      <c r="EQ100" s="46"/>
      <c r="ER100" s="46"/>
      <c r="ES100" s="46"/>
      <c r="ET100" s="46"/>
      <c r="EU100" s="46"/>
      <c r="EV100" s="46"/>
      <c r="EW100" s="46"/>
      <c r="EX100" s="46"/>
      <c r="EY100" s="46"/>
      <c r="EZ100" s="46"/>
      <c r="FA100" s="46"/>
      <c r="FB100" s="46"/>
      <c r="FC100" s="46"/>
      <c r="FD100" s="46"/>
      <c r="FE100" s="46"/>
      <c r="FF100" s="46"/>
      <c r="FG100" s="46"/>
      <c r="FH100" s="46"/>
      <c r="FI100" s="46"/>
      <c r="FJ100" s="46"/>
      <c r="FK100" s="46"/>
      <c r="FL100" s="46"/>
      <c r="FM100" s="46"/>
      <c r="FN100" s="46"/>
      <c r="FO100" s="46"/>
      <c r="FP100" s="46"/>
      <c r="FQ100" s="46"/>
      <c r="FR100" s="46"/>
      <c r="FS100" s="46"/>
      <c r="FT100" s="46"/>
      <c r="FU100" s="46"/>
      <c r="FV100" s="46"/>
      <c r="FW100" s="46"/>
      <c r="FX100" s="46"/>
      <c r="FY100" s="46"/>
      <c r="FZ100" s="46"/>
      <c r="GA100" s="46"/>
      <c r="GB100" s="46"/>
      <c r="GC100" s="46"/>
      <c r="GD100" s="46"/>
      <c r="GE100" s="46"/>
      <c r="GF100" s="46"/>
      <c r="GG100" s="46"/>
      <c r="GH100" s="46"/>
      <c r="GI100" s="46"/>
      <c r="GJ100" s="46"/>
      <c r="GK100" s="46"/>
      <c r="GL100" s="46"/>
      <c r="GM100" s="46"/>
      <c r="GN100" s="46"/>
      <c r="GO100" s="46"/>
      <c r="GP100" s="46"/>
      <c r="GQ100" s="46"/>
      <c r="GR100" s="46"/>
      <c r="GS100" s="46"/>
      <c r="GT100" s="46"/>
      <c r="GU100" s="46"/>
      <c r="GV100" s="46"/>
      <c r="GW100" s="46"/>
      <c r="GX100" s="46"/>
      <c r="GY100" s="46"/>
      <c r="GZ100" s="46"/>
      <c r="HA100" s="46"/>
      <c r="HB100" s="46"/>
      <c r="HC100" s="46"/>
      <c r="HD100" s="46"/>
      <c r="HE100" s="46"/>
      <c r="HF100" s="46"/>
      <c r="HG100" s="46"/>
      <c r="HH100" s="46"/>
      <c r="HI100" s="46"/>
      <c r="HJ100" s="46"/>
      <c r="HK100" s="46"/>
      <c r="HL100" s="46"/>
      <c r="HM100" s="46"/>
      <c r="HN100" s="46"/>
      <c r="HO100" s="46"/>
      <c r="HP100" s="46"/>
      <c r="HQ100" s="46"/>
      <c r="HR100" s="46"/>
      <c r="HS100" s="46"/>
      <c r="HT100" s="46"/>
      <c r="HU100" s="46"/>
      <c r="HV100" s="46"/>
      <c r="HW100" s="46"/>
      <c r="HX100" s="46"/>
      <c r="HY100" s="46"/>
      <c r="HZ100" s="46"/>
      <c r="IA100" s="46"/>
      <c r="IB100" s="46"/>
      <c r="IC100" s="46"/>
      <c r="ID100" s="46"/>
      <c r="IE100" s="46"/>
      <c r="IF100" s="46"/>
      <c r="IG100" s="46"/>
      <c r="IH100" s="46"/>
      <c r="II100" s="46"/>
      <c r="IJ100" s="46"/>
      <c r="IK100" s="46"/>
      <c r="IL100" s="46"/>
      <c r="IM100" s="46"/>
      <c r="IN100" s="46"/>
      <c r="IO100" s="46"/>
      <c r="IP100" s="46"/>
      <c r="IQ100" s="46"/>
      <c r="IR100" s="46"/>
      <c r="IS100" s="46"/>
      <c r="IT100" s="46"/>
      <c r="IU100" s="46"/>
      <c r="IV100" s="46"/>
      <c r="IW100" s="46"/>
    </row>
    <row r="101" s="47" customFormat="true" ht="25.35" hidden="false" customHeight="false" outlineLevel="0" collapsed="false">
      <c r="A101" s="74" t="s">
        <v>271</v>
      </c>
      <c r="B101" s="74" t="s">
        <v>112</v>
      </c>
      <c r="C101" s="39" t="n">
        <v>84647</v>
      </c>
      <c r="D101" s="41" t="s">
        <v>272</v>
      </c>
      <c r="E101" s="41"/>
      <c r="F101" s="39" t="s">
        <v>21</v>
      </c>
      <c r="G101" s="75" t="n">
        <v>68.76</v>
      </c>
      <c r="H101" s="29"/>
      <c r="I101" s="29" t="n">
        <f aca="false">ROUND(G101*H101,2)</f>
        <v>0</v>
      </c>
      <c r="J101" s="44"/>
      <c r="K101" s="44"/>
      <c r="L101" s="44"/>
      <c r="M101" s="44"/>
      <c r="N101" s="45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  <c r="AL101" s="46"/>
      <c r="AM101" s="46"/>
      <c r="AN101" s="46"/>
      <c r="AO101" s="46"/>
      <c r="AP101" s="46"/>
      <c r="AQ101" s="46"/>
      <c r="AR101" s="46"/>
      <c r="AS101" s="46"/>
      <c r="AT101" s="46"/>
      <c r="AU101" s="46"/>
      <c r="AV101" s="46"/>
      <c r="AW101" s="46"/>
      <c r="AX101" s="46"/>
      <c r="AY101" s="46"/>
      <c r="AZ101" s="46"/>
      <c r="BA101" s="46"/>
      <c r="BB101" s="46"/>
      <c r="BC101" s="46"/>
      <c r="BD101" s="46"/>
      <c r="BE101" s="46"/>
      <c r="BF101" s="46"/>
      <c r="BG101" s="46"/>
      <c r="BH101" s="46"/>
      <c r="BI101" s="46"/>
      <c r="BJ101" s="46"/>
      <c r="BK101" s="46"/>
      <c r="BL101" s="46"/>
      <c r="BM101" s="46"/>
      <c r="BN101" s="46"/>
      <c r="BO101" s="46"/>
      <c r="BP101" s="46"/>
      <c r="BQ101" s="46"/>
      <c r="BR101" s="46"/>
      <c r="BS101" s="46"/>
      <c r="BT101" s="46"/>
      <c r="BU101" s="46"/>
      <c r="BV101" s="46"/>
      <c r="BW101" s="46"/>
      <c r="BX101" s="46"/>
      <c r="BY101" s="46"/>
      <c r="BZ101" s="46"/>
      <c r="CA101" s="46"/>
      <c r="CB101" s="46"/>
      <c r="CC101" s="46"/>
      <c r="CD101" s="46"/>
      <c r="CE101" s="46"/>
      <c r="CF101" s="46"/>
      <c r="CG101" s="46"/>
      <c r="CH101" s="46"/>
      <c r="CI101" s="46"/>
      <c r="CJ101" s="46"/>
      <c r="CK101" s="46"/>
      <c r="CL101" s="46"/>
      <c r="CM101" s="46"/>
      <c r="CN101" s="46"/>
      <c r="CO101" s="46"/>
      <c r="CP101" s="46"/>
      <c r="CQ101" s="46"/>
      <c r="CR101" s="46"/>
      <c r="CS101" s="46"/>
      <c r="CT101" s="46"/>
      <c r="CU101" s="46"/>
      <c r="CV101" s="46"/>
      <c r="CW101" s="46"/>
      <c r="CX101" s="46"/>
      <c r="CY101" s="46"/>
      <c r="CZ101" s="46"/>
      <c r="DA101" s="46"/>
      <c r="DB101" s="46"/>
      <c r="DC101" s="46"/>
      <c r="DD101" s="46"/>
      <c r="DE101" s="46"/>
      <c r="DF101" s="46"/>
      <c r="DG101" s="46"/>
      <c r="DH101" s="46"/>
      <c r="DI101" s="46"/>
      <c r="DJ101" s="46"/>
      <c r="DK101" s="46"/>
      <c r="DL101" s="46"/>
      <c r="DM101" s="46"/>
      <c r="DN101" s="46"/>
      <c r="DO101" s="46"/>
      <c r="DP101" s="46"/>
      <c r="DQ101" s="46"/>
      <c r="DR101" s="46"/>
      <c r="DS101" s="46"/>
      <c r="DT101" s="46"/>
      <c r="DU101" s="46"/>
      <c r="DV101" s="46"/>
      <c r="DW101" s="46"/>
      <c r="DX101" s="46"/>
      <c r="DY101" s="46"/>
      <c r="DZ101" s="46"/>
      <c r="EA101" s="46"/>
      <c r="EB101" s="46"/>
      <c r="EC101" s="46"/>
      <c r="ED101" s="46"/>
      <c r="EE101" s="46"/>
      <c r="EF101" s="46"/>
      <c r="EG101" s="46"/>
      <c r="EH101" s="46"/>
      <c r="EI101" s="46"/>
      <c r="EJ101" s="46"/>
      <c r="EK101" s="46"/>
      <c r="EL101" s="46"/>
      <c r="EM101" s="46"/>
      <c r="EN101" s="46"/>
      <c r="EO101" s="46"/>
      <c r="EP101" s="46"/>
      <c r="EQ101" s="46"/>
      <c r="ER101" s="46"/>
      <c r="ES101" s="46"/>
      <c r="ET101" s="46"/>
      <c r="EU101" s="46"/>
      <c r="EV101" s="46"/>
      <c r="EW101" s="46"/>
      <c r="EX101" s="46"/>
      <c r="EY101" s="46"/>
      <c r="EZ101" s="46"/>
      <c r="FA101" s="46"/>
      <c r="FB101" s="46"/>
      <c r="FC101" s="46"/>
      <c r="FD101" s="46"/>
      <c r="FE101" s="46"/>
      <c r="FF101" s="46"/>
      <c r="FG101" s="46"/>
      <c r="FH101" s="46"/>
      <c r="FI101" s="46"/>
      <c r="FJ101" s="46"/>
      <c r="FK101" s="46"/>
      <c r="FL101" s="46"/>
      <c r="FM101" s="46"/>
      <c r="FN101" s="46"/>
      <c r="FO101" s="46"/>
      <c r="FP101" s="46"/>
      <c r="FQ101" s="46"/>
      <c r="FR101" s="46"/>
      <c r="FS101" s="46"/>
      <c r="FT101" s="46"/>
      <c r="FU101" s="46"/>
      <c r="FV101" s="46"/>
      <c r="FW101" s="46"/>
      <c r="FX101" s="46"/>
      <c r="FY101" s="46"/>
      <c r="FZ101" s="46"/>
      <c r="GA101" s="46"/>
      <c r="GB101" s="46"/>
      <c r="GC101" s="46"/>
      <c r="GD101" s="46"/>
      <c r="GE101" s="46"/>
      <c r="GF101" s="46"/>
      <c r="GG101" s="46"/>
      <c r="GH101" s="46"/>
      <c r="GI101" s="46"/>
      <c r="GJ101" s="46"/>
      <c r="GK101" s="46"/>
      <c r="GL101" s="46"/>
      <c r="GM101" s="46"/>
      <c r="GN101" s="46"/>
      <c r="GO101" s="46"/>
      <c r="GP101" s="46"/>
      <c r="GQ101" s="46"/>
      <c r="GR101" s="46"/>
      <c r="GS101" s="46"/>
      <c r="GT101" s="46"/>
      <c r="GU101" s="46"/>
      <c r="GV101" s="46"/>
      <c r="GW101" s="46"/>
      <c r="GX101" s="46"/>
      <c r="GY101" s="46"/>
      <c r="GZ101" s="46"/>
      <c r="HA101" s="46"/>
      <c r="HB101" s="46"/>
      <c r="HC101" s="46"/>
      <c r="HD101" s="46"/>
      <c r="HE101" s="46"/>
      <c r="HF101" s="46"/>
      <c r="HG101" s="46"/>
      <c r="HH101" s="46"/>
      <c r="HI101" s="46"/>
      <c r="HJ101" s="46"/>
      <c r="HK101" s="46"/>
      <c r="HL101" s="46"/>
      <c r="HM101" s="46"/>
      <c r="HN101" s="46"/>
      <c r="HO101" s="46"/>
      <c r="HP101" s="46"/>
      <c r="HQ101" s="46"/>
      <c r="HR101" s="46"/>
      <c r="HS101" s="46"/>
      <c r="HT101" s="46"/>
      <c r="HU101" s="46"/>
      <c r="HV101" s="46"/>
      <c r="HW101" s="46"/>
      <c r="HX101" s="46"/>
      <c r="HY101" s="46"/>
      <c r="HZ101" s="46"/>
      <c r="IA101" s="46"/>
      <c r="IB101" s="46"/>
      <c r="IC101" s="46"/>
      <c r="ID101" s="46"/>
      <c r="IE101" s="46"/>
      <c r="IF101" s="46"/>
      <c r="IG101" s="46"/>
      <c r="IH101" s="46"/>
      <c r="II101" s="46"/>
      <c r="IJ101" s="46"/>
      <c r="IK101" s="46"/>
      <c r="IL101" s="46"/>
      <c r="IM101" s="46"/>
      <c r="IN101" s="46"/>
      <c r="IO101" s="46"/>
      <c r="IP101" s="46"/>
      <c r="IQ101" s="46"/>
      <c r="IR101" s="46"/>
      <c r="IS101" s="46"/>
      <c r="IT101" s="46"/>
      <c r="IU101" s="46"/>
      <c r="IV101" s="46"/>
      <c r="IW101" s="46"/>
    </row>
    <row r="102" customFormat="false" ht="14.65" hidden="false" customHeight="false" outlineLevel="0" collapsed="false">
      <c r="A102" s="74"/>
      <c r="B102" s="74"/>
      <c r="C102" s="64"/>
      <c r="D102" s="26"/>
      <c r="E102" s="26"/>
      <c r="F102" s="25"/>
      <c r="G102" s="75"/>
      <c r="H102" s="31" t="s">
        <v>22</v>
      </c>
      <c r="I102" s="31" t="n">
        <f aca="false">SUM(I100:I101)</f>
        <v>0</v>
      </c>
    </row>
    <row r="103" customFormat="false" ht="14.65" hidden="false" customHeight="false" outlineLevel="0" collapsed="false">
      <c r="A103" s="69" t="n">
        <v>7</v>
      </c>
      <c r="B103" s="70"/>
      <c r="C103" s="70"/>
      <c r="D103" s="71" t="s">
        <v>273</v>
      </c>
      <c r="E103" s="71"/>
      <c r="F103" s="72"/>
      <c r="G103" s="73"/>
      <c r="H103" s="73"/>
      <c r="I103" s="73"/>
    </row>
    <row r="104" s="47" customFormat="true" ht="14.65" hidden="false" customHeight="false" outlineLevel="0" collapsed="false">
      <c r="A104" s="39" t="s">
        <v>274</v>
      </c>
      <c r="B104" s="40" t="s">
        <v>165</v>
      </c>
      <c r="C104" s="39" t="s">
        <v>275</v>
      </c>
      <c r="D104" s="41" t="s">
        <v>276</v>
      </c>
      <c r="E104" s="41"/>
      <c r="F104" s="39" t="s">
        <v>115</v>
      </c>
      <c r="G104" s="62" t="n">
        <v>1</v>
      </c>
      <c r="H104" s="63"/>
      <c r="I104" s="29" t="n">
        <f aca="false">ROUND(G104*H104,2)</f>
        <v>0</v>
      </c>
      <c r="J104" s="44"/>
      <c r="K104" s="44"/>
      <c r="L104" s="44"/>
      <c r="M104" s="44"/>
      <c r="N104" s="45"/>
      <c r="O104" s="46"/>
      <c r="P104" s="46"/>
      <c r="Q104" s="46"/>
      <c r="R104" s="46"/>
      <c r="S104" s="46"/>
      <c r="T104" s="46"/>
      <c r="U104" s="46"/>
      <c r="V104" s="46"/>
      <c r="W104" s="46"/>
      <c r="X104" s="46"/>
      <c r="Y104" s="46"/>
      <c r="Z104" s="46"/>
      <c r="AA104" s="46"/>
      <c r="AB104" s="46"/>
      <c r="AC104" s="46"/>
      <c r="AD104" s="46"/>
      <c r="AE104" s="46"/>
      <c r="AF104" s="46"/>
      <c r="AG104" s="46"/>
      <c r="AH104" s="46"/>
      <c r="AI104" s="46"/>
      <c r="AJ104" s="46"/>
      <c r="AK104" s="46"/>
      <c r="AL104" s="46"/>
      <c r="AM104" s="46"/>
      <c r="AN104" s="46"/>
      <c r="AO104" s="46"/>
      <c r="AP104" s="46"/>
      <c r="AQ104" s="46"/>
      <c r="AR104" s="46"/>
      <c r="AS104" s="46"/>
      <c r="AT104" s="46"/>
      <c r="AU104" s="46"/>
      <c r="AV104" s="46"/>
      <c r="AW104" s="46"/>
      <c r="AX104" s="46"/>
      <c r="AY104" s="46"/>
      <c r="AZ104" s="46"/>
      <c r="BA104" s="46"/>
      <c r="BB104" s="46"/>
      <c r="BC104" s="46"/>
      <c r="BD104" s="46"/>
      <c r="BE104" s="46"/>
      <c r="BF104" s="46"/>
      <c r="BG104" s="46"/>
      <c r="BH104" s="46"/>
      <c r="BI104" s="46"/>
      <c r="BJ104" s="46"/>
      <c r="BK104" s="46"/>
      <c r="BL104" s="46"/>
      <c r="BM104" s="46"/>
      <c r="BN104" s="46"/>
      <c r="BO104" s="46"/>
      <c r="BP104" s="46"/>
      <c r="BQ104" s="46"/>
      <c r="BR104" s="46"/>
      <c r="BS104" s="46"/>
      <c r="BT104" s="46"/>
      <c r="BU104" s="46"/>
      <c r="BV104" s="46"/>
      <c r="BW104" s="46"/>
      <c r="BX104" s="46"/>
      <c r="BY104" s="46"/>
      <c r="BZ104" s="46"/>
      <c r="CA104" s="46"/>
      <c r="CB104" s="46"/>
      <c r="CC104" s="46"/>
      <c r="CD104" s="46"/>
      <c r="CE104" s="46"/>
      <c r="CF104" s="46"/>
      <c r="CG104" s="46"/>
      <c r="CH104" s="46"/>
      <c r="CI104" s="46"/>
      <c r="CJ104" s="46"/>
      <c r="CK104" s="46"/>
      <c r="CL104" s="46"/>
      <c r="CM104" s="46"/>
      <c r="CN104" s="46"/>
      <c r="CO104" s="46"/>
      <c r="CP104" s="46"/>
      <c r="CQ104" s="46"/>
      <c r="CR104" s="46"/>
      <c r="CS104" s="46"/>
      <c r="CT104" s="46"/>
      <c r="CU104" s="46"/>
      <c r="CV104" s="46"/>
      <c r="CW104" s="46"/>
      <c r="CX104" s="46"/>
      <c r="CY104" s="46"/>
      <c r="CZ104" s="46"/>
      <c r="DA104" s="46"/>
      <c r="DB104" s="46"/>
      <c r="DC104" s="46"/>
      <c r="DD104" s="46"/>
      <c r="DE104" s="46"/>
      <c r="DF104" s="46"/>
      <c r="DG104" s="46"/>
      <c r="DH104" s="46"/>
      <c r="DI104" s="46"/>
      <c r="DJ104" s="46"/>
      <c r="DK104" s="46"/>
      <c r="DL104" s="46"/>
      <c r="DM104" s="46"/>
      <c r="DN104" s="46"/>
      <c r="DO104" s="46"/>
      <c r="DP104" s="46"/>
      <c r="DQ104" s="46"/>
      <c r="DR104" s="46"/>
      <c r="DS104" s="46"/>
      <c r="DT104" s="46"/>
      <c r="DU104" s="46"/>
      <c r="DV104" s="46"/>
      <c r="DW104" s="46"/>
      <c r="DX104" s="46"/>
      <c r="DY104" s="46"/>
      <c r="DZ104" s="46"/>
      <c r="EA104" s="46"/>
      <c r="EB104" s="46"/>
      <c r="EC104" s="46"/>
      <c r="ED104" s="46"/>
      <c r="EE104" s="46"/>
      <c r="EF104" s="46"/>
      <c r="EG104" s="46"/>
      <c r="EH104" s="46"/>
      <c r="EI104" s="46"/>
      <c r="EJ104" s="46"/>
      <c r="EK104" s="46"/>
      <c r="EL104" s="46"/>
      <c r="EM104" s="46"/>
      <c r="EN104" s="46"/>
      <c r="EO104" s="46"/>
      <c r="EP104" s="46"/>
      <c r="EQ104" s="46"/>
      <c r="ER104" s="46"/>
      <c r="ES104" s="46"/>
      <c r="ET104" s="46"/>
      <c r="EU104" s="46"/>
      <c r="EV104" s="46"/>
      <c r="EW104" s="46"/>
      <c r="EX104" s="46"/>
      <c r="EY104" s="46"/>
      <c r="EZ104" s="46"/>
      <c r="FA104" s="46"/>
      <c r="FB104" s="46"/>
      <c r="FC104" s="46"/>
      <c r="FD104" s="46"/>
      <c r="FE104" s="46"/>
      <c r="FF104" s="46"/>
      <c r="FG104" s="46"/>
      <c r="FH104" s="46"/>
      <c r="FI104" s="46"/>
      <c r="FJ104" s="46"/>
      <c r="FK104" s="46"/>
      <c r="FL104" s="46"/>
      <c r="FM104" s="46"/>
      <c r="FN104" s="46"/>
      <c r="FO104" s="46"/>
      <c r="FP104" s="46"/>
      <c r="FQ104" s="46"/>
      <c r="FR104" s="46"/>
      <c r="FS104" s="46"/>
      <c r="FT104" s="46"/>
      <c r="FU104" s="46"/>
      <c r="FV104" s="46"/>
      <c r="FW104" s="46"/>
      <c r="FX104" s="46"/>
      <c r="FY104" s="46"/>
      <c r="FZ104" s="46"/>
      <c r="GA104" s="46"/>
      <c r="GB104" s="46"/>
      <c r="GC104" s="46"/>
      <c r="GD104" s="46"/>
      <c r="GE104" s="46"/>
      <c r="GF104" s="46"/>
      <c r="GG104" s="46"/>
      <c r="GH104" s="46"/>
      <c r="GI104" s="46"/>
      <c r="GJ104" s="46"/>
      <c r="GK104" s="46"/>
      <c r="GL104" s="46"/>
      <c r="GM104" s="46"/>
      <c r="GN104" s="46"/>
      <c r="GO104" s="46"/>
      <c r="GP104" s="46"/>
      <c r="GQ104" s="46"/>
      <c r="GR104" s="46"/>
      <c r="GS104" s="46"/>
      <c r="GT104" s="46"/>
      <c r="GU104" s="46"/>
      <c r="GV104" s="46"/>
      <c r="GW104" s="46"/>
      <c r="GX104" s="46"/>
      <c r="GY104" s="46"/>
      <c r="GZ104" s="46"/>
      <c r="HA104" s="46"/>
      <c r="HB104" s="46"/>
      <c r="HC104" s="46"/>
      <c r="HD104" s="46"/>
      <c r="HE104" s="46"/>
      <c r="HF104" s="46"/>
      <c r="HG104" s="46"/>
      <c r="HH104" s="46"/>
      <c r="HI104" s="46"/>
      <c r="HJ104" s="46"/>
      <c r="HK104" s="46"/>
      <c r="HL104" s="46"/>
      <c r="HM104" s="46"/>
      <c r="HN104" s="46"/>
      <c r="HO104" s="46"/>
      <c r="HP104" s="46"/>
      <c r="HQ104" s="46"/>
      <c r="HR104" s="46"/>
      <c r="HS104" s="46"/>
      <c r="HT104" s="46"/>
      <c r="HU104" s="46"/>
      <c r="HV104" s="46"/>
      <c r="HW104" s="46"/>
      <c r="HX104" s="46"/>
      <c r="HY104" s="46"/>
      <c r="HZ104" s="46"/>
      <c r="IA104" s="46"/>
      <c r="IB104" s="46"/>
      <c r="IC104" s="46"/>
      <c r="ID104" s="46"/>
      <c r="IE104" s="46"/>
      <c r="IF104" s="46"/>
      <c r="IG104" s="46"/>
      <c r="IH104" s="46"/>
      <c r="II104" s="46"/>
      <c r="IJ104" s="46"/>
      <c r="IK104" s="46"/>
      <c r="IL104" s="46"/>
      <c r="IM104" s="46"/>
      <c r="IN104" s="46"/>
      <c r="IO104" s="46"/>
      <c r="IP104" s="46"/>
      <c r="IQ104" s="46"/>
      <c r="IR104" s="46"/>
      <c r="IS104" s="46"/>
      <c r="IT104" s="46"/>
      <c r="IU104" s="46"/>
      <c r="IV104" s="46"/>
      <c r="IW104" s="46"/>
    </row>
    <row r="105" s="47" customFormat="true" ht="14.65" hidden="false" customHeight="false" outlineLevel="0" collapsed="false">
      <c r="A105" s="39" t="s">
        <v>277</v>
      </c>
      <c r="B105" s="40" t="s">
        <v>165</v>
      </c>
      <c r="C105" s="39" t="s">
        <v>278</v>
      </c>
      <c r="D105" s="41" t="s">
        <v>279</v>
      </c>
      <c r="E105" s="41"/>
      <c r="F105" s="39" t="s">
        <v>115</v>
      </c>
      <c r="G105" s="62" t="n">
        <v>1</v>
      </c>
      <c r="H105" s="63"/>
      <c r="I105" s="29" t="n">
        <f aca="false">ROUND(G105*H105,2)</f>
        <v>0</v>
      </c>
      <c r="J105" s="44"/>
      <c r="K105" s="44"/>
      <c r="L105" s="44"/>
      <c r="M105" s="44"/>
      <c r="N105" s="45"/>
      <c r="O105" s="46"/>
      <c r="P105" s="46"/>
      <c r="Q105" s="46"/>
      <c r="R105" s="46"/>
      <c r="S105" s="46"/>
      <c r="T105" s="46"/>
      <c r="U105" s="46"/>
      <c r="V105" s="46"/>
      <c r="W105" s="46"/>
      <c r="X105" s="46"/>
      <c r="Y105" s="46"/>
      <c r="Z105" s="46"/>
      <c r="AA105" s="46"/>
      <c r="AB105" s="46"/>
      <c r="AC105" s="46"/>
      <c r="AD105" s="46"/>
      <c r="AE105" s="46"/>
      <c r="AF105" s="46"/>
      <c r="AG105" s="46"/>
      <c r="AH105" s="46"/>
      <c r="AI105" s="46"/>
      <c r="AJ105" s="46"/>
      <c r="AK105" s="46"/>
      <c r="AL105" s="46"/>
      <c r="AM105" s="46"/>
      <c r="AN105" s="46"/>
      <c r="AO105" s="46"/>
      <c r="AP105" s="46"/>
      <c r="AQ105" s="46"/>
      <c r="AR105" s="46"/>
      <c r="AS105" s="46"/>
      <c r="AT105" s="46"/>
      <c r="AU105" s="46"/>
      <c r="AV105" s="46"/>
      <c r="AW105" s="46"/>
      <c r="AX105" s="46"/>
      <c r="AY105" s="46"/>
      <c r="AZ105" s="46"/>
      <c r="BA105" s="46"/>
      <c r="BB105" s="46"/>
      <c r="BC105" s="46"/>
      <c r="BD105" s="46"/>
      <c r="BE105" s="46"/>
      <c r="BF105" s="46"/>
      <c r="BG105" s="46"/>
      <c r="BH105" s="46"/>
      <c r="BI105" s="46"/>
      <c r="BJ105" s="46"/>
      <c r="BK105" s="46"/>
      <c r="BL105" s="46"/>
      <c r="BM105" s="46"/>
      <c r="BN105" s="46"/>
      <c r="BO105" s="46"/>
      <c r="BP105" s="46"/>
      <c r="BQ105" s="46"/>
      <c r="BR105" s="46"/>
      <c r="BS105" s="46"/>
      <c r="BT105" s="46"/>
      <c r="BU105" s="46"/>
      <c r="BV105" s="46"/>
      <c r="BW105" s="46"/>
      <c r="BX105" s="46"/>
      <c r="BY105" s="46"/>
      <c r="BZ105" s="46"/>
      <c r="CA105" s="46"/>
      <c r="CB105" s="46"/>
      <c r="CC105" s="46"/>
      <c r="CD105" s="46"/>
      <c r="CE105" s="46"/>
      <c r="CF105" s="46"/>
      <c r="CG105" s="46"/>
      <c r="CH105" s="46"/>
      <c r="CI105" s="46"/>
      <c r="CJ105" s="46"/>
      <c r="CK105" s="46"/>
      <c r="CL105" s="46"/>
      <c r="CM105" s="46"/>
      <c r="CN105" s="46"/>
      <c r="CO105" s="46"/>
      <c r="CP105" s="46"/>
      <c r="CQ105" s="46"/>
      <c r="CR105" s="46"/>
      <c r="CS105" s="46"/>
      <c r="CT105" s="46"/>
      <c r="CU105" s="46"/>
      <c r="CV105" s="46"/>
      <c r="CW105" s="46"/>
      <c r="CX105" s="46"/>
      <c r="CY105" s="46"/>
      <c r="CZ105" s="46"/>
      <c r="DA105" s="46"/>
      <c r="DB105" s="46"/>
      <c r="DC105" s="46"/>
      <c r="DD105" s="46"/>
      <c r="DE105" s="46"/>
      <c r="DF105" s="46"/>
      <c r="DG105" s="46"/>
      <c r="DH105" s="46"/>
      <c r="DI105" s="46"/>
      <c r="DJ105" s="46"/>
      <c r="DK105" s="46"/>
      <c r="DL105" s="46"/>
      <c r="DM105" s="46"/>
      <c r="DN105" s="46"/>
      <c r="DO105" s="46"/>
      <c r="DP105" s="46"/>
      <c r="DQ105" s="46"/>
      <c r="DR105" s="46"/>
      <c r="DS105" s="46"/>
      <c r="DT105" s="46"/>
      <c r="DU105" s="46"/>
      <c r="DV105" s="46"/>
      <c r="DW105" s="46"/>
      <c r="DX105" s="46"/>
      <c r="DY105" s="46"/>
      <c r="DZ105" s="46"/>
      <c r="EA105" s="46"/>
      <c r="EB105" s="46"/>
      <c r="EC105" s="46"/>
      <c r="ED105" s="46"/>
      <c r="EE105" s="46"/>
      <c r="EF105" s="46"/>
      <c r="EG105" s="46"/>
      <c r="EH105" s="46"/>
      <c r="EI105" s="46"/>
      <c r="EJ105" s="46"/>
      <c r="EK105" s="46"/>
      <c r="EL105" s="46"/>
      <c r="EM105" s="46"/>
      <c r="EN105" s="46"/>
      <c r="EO105" s="46"/>
      <c r="EP105" s="46"/>
      <c r="EQ105" s="46"/>
      <c r="ER105" s="46"/>
      <c r="ES105" s="46"/>
      <c r="ET105" s="46"/>
      <c r="EU105" s="46"/>
      <c r="EV105" s="46"/>
      <c r="EW105" s="46"/>
      <c r="EX105" s="46"/>
      <c r="EY105" s="46"/>
      <c r="EZ105" s="46"/>
      <c r="FA105" s="46"/>
      <c r="FB105" s="46"/>
      <c r="FC105" s="46"/>
      <c r="FD105" s="46"/>
      <c r="FE105" s="46"/>
      <c r="FF105" s="46"/>
      <c r="FG105" s="46"/>
      <c r="FH105" s="46"/>
      <c r="FI105" s="46"/>
      <c r="FJ105" s="46"/>
      <c r="FK105" s="46"/>
      <c r="FL105" s="46"/>
      <c r="FM105" s="46"/>
      <c r="FN105" s="46"/>
      <c r="FO105" s="46"/>
      <c r="FP105" s="46"/>
      <c r="FQ105" s="46"/>
      <c r="FR105" s="46"/>
      <c r="FS105" s="46"/>
      <c r="FT105" s="46"/>
      <c r="FU105" s="46"/>
      <c r="FV105" s="46"/>
      <c r="FW105" s="46"/>
      <c r="FX105" s="46"/>
      <c r="FY105" s="46"/>
      <c r="FZ105" s="46"/>
      <c r="GA105" s="46"/>
      <c r="GB105" s="46"/>
      <c r="GC105" s="46"/>
      <c r="GD105" s="46"/>
      <c r="GE105" s="46"/>
      <c r="GF105" s="46"/>
      <c r="GG105" s="46"/>
      <c r="GH105" s="46"/>
      <c r="GI105" s="46"/>
      <c r="GJ105" s="46"/>
      <c r="GK105" s="46"/>
      <c r="GL105" s="46"/>
      <c r="GM105" s="46"/>
      <c r="GN105" s="46"/>
      <c r="GO105" s="46"/>
      <c r="GP105" s="46"/>
      <c r="GQ105" s="46"/>
      <c r="GR105" s="46"/>
      <c r="GS105" s="46"/>
      <c r="GT105" s="46"/>
      <c r="GU105" s="46"/>
      <c r="GV105" s="46"/>
      <c r="GW105" s="46"/>
      <c r="GX105" s="46"/>
      <c r="GY105" s="46"/>
      <c r="GZ105" s="46"/>
      <c r="HA105" s="46"/>
      <c r="HB105" s="46"/>
      <c r="HC105" s="46"/>
      <c r="HD105" s="46"/>
      <c r="HE105" s="46"/>
      <c r="HF105" s="46"/>
      <c r="HG105" s="46"/>
      <c r="HH105" s="46"/>
      <c r="HI105" s="46"/>
      <c r="HJ105" s="46"/>
      <c r="HK105" s="46"/>
      <c r="HL105" s="46"/>
      <c r="HM105" s="46"/>
      <c r="HN105" s="46"/>
      <c r="HO105" s="46"/>
      <c r="HP105" s="46"/>
      <c r="HQ105" s="46"/>
      <c r="HR105" s="46"/>
      <c r="HS105" s="46"/>
      <c r="HT105" s="46"/>
      <c r="HU105" s="46"/>
      <c r="HV105" s="46"/>
      <c r="HW105" s="46"/>
      <c r="HX105" s="46"/>
      <c r="HY105" s="46"/>
      <c r="HZ105" s="46"/>
      <c r="IA105" s="46"/>
      <c r="IB105" s="46"/>
      <c r="IC105" s="46"/>
      <c r="ID105" s="46"/>
      <c r="IE105" s="46"/>
      <c r="IF105" s="46"/>
      <c r="IG105" s="46"/>
      <c r="IH105" s="46"/>
      <c r="II105" s="46"/>
      <c r="IJ105" s="46"/>
      <c r="IK105" s="46"/>
      <c r="IL105" s="46"/>
      <c r="IM105" s="46"/>
      <c r="IN105" s="46"/>
      <c r="IO105" s="46"/>
      <c r="IP105" s="46"/>
      <c r="IQ105" s="46"/>
      <c r="IR105" s="46"/>
      <c r="IS105" s="46"/>
      <c r="IT105" s="46"/>
      <c r="IU105" s="46"/>
      <c r="IV105" s="46"/>
      <c r="IW105" s="46"/>
    </row>
    <row r="106" s="47" customFormat="true" ht="14.65" hidden="false" customHeight="false" outlineLevel="0" collapsed="false">
      <c r="A106" s="39" t="s">
        <v>280</v>
      </c>
      <c r="B106" s="40" t="s">
        <v>112</v>
      </c>
      <c r="C106" s="39" t="n">
        <v>97599</v>
      </c>
      <c r="D106" s="41" t="s">
        <v>281</v>
      </c>
      <c r="E106" s="41"/>
      <c r="F106" s="39" t="s">
        <v>115</v>
      </c>
      <c r="G106" s="62" t="n">
        <v>15</v>
      </c>
      <c r="H106" s="63"/>
      <c r="I106" s="29" t="n">
        <f aca="false">ROUND(G106*H106,2)</f>
        <v>0</v>
      </c>
      <c r="J106" s="44"/>
      <c r="K106" s="44"/>
      <c r="L106" s="44"/>
      <c r="M106" s="44"/>
      <c r="N106" s="45"/>
      <c r="O106" s="46"/>
      <c r="P106" s="46"/>
      <c r="Q106" s="46"/>
      <c r="R106" s="46"/>
      <c r="S106" s="46"/>
      <c r="T106" s="46"/>
      <c r="U106" s="46"/>
      <c r="V106" s="46"/>
      <c r="W106" s="46"/>
      <c r="X106" s="46"/>
      <c r="Y106" s="46"/>
      <c r="Z106" s="46"/>
      <c r="AA106" s="46"/>
      <c r="AB106" s="46"/>
      <c r="AC106" s="46"/>
      <c r="AD106" s="46"/>
      <c r="AE106" s="46"/>
      <c r="AF106" s="46"/>
      <c r="AG106" s="46"/>
      <c r="AH106" s="46"/>
      <c r="AI106" s="46"/>
      <c r="AJ106" s="46"/>
      <c r="AK106" s="46"/>
      <c r="AL106" s="46"/>
      <c r="AM106" s="46"/>
      <c r="AN106" s="46"/>
      <c r="AO106" s="46"/>
      <c r="AP106" s="46"/>
      <c r="AQ106" s="46"/>
      <c r="AR106" s="46"/>
      <c r="AS106" s="46"/>
      <c r="AT106" s="46"/>
      <c r="AU106" s="46"/>
      <c r="AV106" s="46"/>
      <c r="AW106" s="46"/>
      <c r="AX106" s="46"/>
      <c r="AY106" s="46"/>
      <c r="AZ106" s="46"/>
      <c r="BA106" s="46"/>
      <c r="BB106" s="46"/>
      <c r="BC106" s="46"/>
      <c r="BD106" s="46"/>
      <c r="BE106" s="46"/>
      <c r="BF106" s="46"/>
      <c r="BG106" s="46"/>
      <c r="BH106" s="46"/>
      <c r="BI106" s="46"/>
      <c r="BJ106" s="46"/>
      <c r="BK106" s="46"/>
      <c r="BL106" s="46"/>
      <c r="BM106" s="46"/>
      <c r="BN106" s="46"/>
      <c r="BO106" s="46"/>
      <c r="BP106" s="46"/>
      <c r="BQ106" s="46"/>
      <c r="BR106" s="46"/>
      <c r="BS106" s="46"/>
      <c r="BT106" s="46"/>
      <c r="BU106" s="46"/>
      <c r="BV106" s="46"/>
      <c r="BW106" s="46"/>
      <c r="BX106" s="46"/>
      <c r="BY106" s="46"/>
      <c r="BZ106" s="46"/>
      <c r="CA106" s="46"/>
      <c r="CB106" s="46"/>
      <c r="CC106" s="46"/>
      <c r="CD106" s="46"/>
      <c r="CE106" s="46"/>
      <c r="CF106" s="46"/>
      <c r="CG106" s="46"/>
      <c r="CH106" s="46"/>
      <c r="CI106" s="46"/>
      <c r="CJ106" s="46"/>
      <c r="CK106" s="46"/>
      <c r="CL106" s="46"/>
      <c r="CM106" s="46"/>
      <c r="CN106" s="46"/>
      <c r="CO106" s="46"/>
      <c r="CP106" s="46"/>
      <c r="CQ106" s="46"/>
      <c r="CR106" s="46"/>
      <c r="CS106" s="46"/>
      <c r="CT106" s="46"/>
      <c r="CU106" s="46"/>
      <c r="CV106" s="46"/>
      <c r="CW106" s="46"/>
      <c r="CX106" s="46"/>
      <c r="CY106" s="46"/>
      <c r="CZ106" s="46"/>
      <c r="DA106" s="46"/>
      <c r="DB106" s="46"/>
      <c r="DC106" s="46"/>
      <c r="DD106" s="46"/>
      <c r="DE106" s="46"/>
      <c r="DF106" s="46"/>
      <c r="DG106" s="46"/>
      <c r="DH106" s="46"/>
      <c r="DI106" s="46"/>
      <c r="DJ106" s="46"/>
      <c r="DK106" s="46"/>
      <c r="DL106" s="46"/>
      <c r="DM106" s="46"/>
      <c r="DN106" s="46"/>
      <c r="DO106" s="46"/>
      <c r="DP106" s="46"/>
      <c r="DQ106" s="46"/>
      <c r="DR106" s="46"/>
      <c r="DS106" s="46"/>
      <c r="DT106" s="46"/>
      <c r="DU106" s="46"/>
      <c r="DV106" s="46"/>
      <c r="DW106" s="46"/>
      <c r="DX106" s="46"/>
      <c r="DY106" s="46"/>
      <c r="DZ106" s="46"/>
      <c r="EA106" s="46"/>
      <c r="EB106" s="46"/>
      <c r="EC106" s="46"/>
      <c r="ED106" s="46"/>
      <c r="EE106" s="46"/>
      <c r="EF106" s="46"/>
      <c r="EG106" s="46"/>
      <c r="EH106" s="46"/>
      <c r="EI106" s="46"/>
      <c r="EJ106" s="46"/>
      <c r="EK106" s="46"/>
      <c r="EL106" s="46"/>
      <c r="EM106" s="46"/>
      <c r="EN106" s="46"/>
      <c r="EO106" s="46"/>
      <c r="EP106" s="46"/>
      <c r="EQ106" s="46"/>
      <c r="ER106" s="46"/>
      <c r="ES106" s="46"/>
      <c r="ET106" s="46"/>
      <c r="EU106" s="46"/>
      <c r="EV106" s="46"/>
      <c r="EW106" s="46"/>
      <c r="EX106" s="46"/>
      <c r="EY106" s="46"/>
      <c r="EZ106" s="46"/>
      <c r="FA106" s="46"/>
      <c r="FB106" s="46"/>
      <c r="FC106" s="46"/>
      <c r="FD106" s="46"/>
      <c r="FE106" s="46"/>
      <c r="FF106" s="46"/>
      <c r="FG106" s="46"/>
      <c r="FH106" s="46"/>
      <c r="FI106" s="46"/>
      <c r="FJ106" s="46"/>
      <c r="FK106" s="46"/>
      <c r="FL106" s="46"/>
      <c r="FM106" s="46"/>
      <c r="FN106" s="46"/>
      <c r="FO106" s="46"/>
      <c r="FP106" s="46"/>
      <c r="FQ106" s="46"/>
      <c r="FR106" s="46"/>
      <c r="FS106" s="46"/>
      <c r="FT106" s="46"/>
      <c r="FU106" s="46"/>
      <c r="FV106" s="46"/>
      <c r="FW106" s="46"/>
      <c r="FX106" s="46"/>
      <c r="FY106" s="46"/>
      <c r="FZ106" s="46"/>
      <c r="GA106" s="46"/>
      <c r="GB106" s="46"/>
      <c r="GC106" s="46"/>
      <c r="GD106" s="46"/>
      <c r="GE106" s="46"/>
      <c r="GF106" s="46"/>
      <c r="GG106" s="46"/>
      <c r="GH106" s="46"/>
      <c r="GI106" s="46"/>
      <c r="GJ106" s="46"/>
      <c r="GK106" s="46"/>
      <c r="GL106" s="46"/>
      <c r="GM106" s="46"/>
      <c r="GN106" s="46"/>
      <c r="GO106" s="46"/>
      <c r="GP106" s="46"/>
      <c r="GQ106" s="46"/>
      <c r="GR106" s="46"/>
      <c r="GS106" s="46"/>
      <c r="GT106" s="46"/>
      <c r="GU106" s="46"/>
      <c r="GV106" s="46"/>
      <c r="GW106" s="46"/>
      <c r="GX106" s="46"/>
      <c r="GY106" s="46"/>
      <c r="GZ106" s="46"/>
      <c r="HA106" s="46"/>
      <c r="HB106" s="46"/>
      <c r="HC106" s="46"/>
      <c r="HD106" s="46"/>
      <c r="HE106" s="46"/>
      <c r="HF106" s="46"/>
      <c r="HG106" s="46"/>
      <c r="HH106" s="46"/>
      <c r="HI106" s="46"/>
      <c r="HJ106" s="46"/>
      <c r="HK106" s="46"/>
      <c r="HL106" s="46"/>
      <c r="HM106" s="46"/>
      <c r="HN106" s="46"/>
      <c r="HO106" s="46"/>
      <c r="HP106" s="46"/>
      <c r="HQ106" s="46"/>
      <c r="HR106" s="46"/>
      <c r="HS106" s="46"/>
      <c r="HT106" s="46"/>
      <c r="HU106" s="46"/>
      <c r="HV106" s="46"/>
      <c r="HW106" s="46"/>
      <c r="HX106" s="46"/>
      <c r="HY106" s="46"/>
      <c r="HZ106" s="46"/>
      <c r="IA106" s="46"/>
      <c r="IB106" s="46"/>
      <c r="IC106" s="46"/>
      <c r="ID106" s="46"/>
      <c r="IE106" s="46"/>
      <c r="IF106" s="46"/>
      <c r="IG106" s="46"/>
      <c r="IH106" s="46"/>
      <c r="II106" s="46"/>
      <c r="IJ106" s="46"/>
      <c r="IK106" s="46"/>
      <c r="IL106" s="46"/>
      <c r="IM106" s="46"/>
      <c r="IN106" s="46"/>
      <c r="IO106" s="46"/>
      <c r="IP106" s="46"/>
      <c r="IQ106" s="46"/>
      <c r="IR106" s="46"/>
      <c r="IS106" s="46"/>
      <c r="IT106" s="46"/>
      <c r="IU106" s="46"/>
      <c r="IV106" s="46"/>
      <c r="IW106" s="46"/>
    </row>
    <row r="107" customFormat="false" ht="14.65" hidden="false" customHeight="false" outlineLevel="0" collapsed="false">
      <c r="A107" s="39" t="s">
        <v>282</v>
      </c>
      <c r="B107" s="26" t="s">
        <v>17</v>
      </c>
      <c r="C107" s="25" t="s">
        <v>283</v>
      </c>
      <c r="D107" s="27" t="s">
        <v>284</v>
      </c>
      <c r="E107" s="27"/>
      <c r="F107" s="25" t="s">
        <v>115</v>
      </c>
      <c r="G107" s="75" t="n">
        <v>2</v>
      </c>
      <c r="H107" s="29"/>
      <c r="I107" s="29" t="n">
        <f aca="false">ROUND(G107*H107,2)</f>
        <v>0</v>
      </c>
    </row>
    <row r="108" s="47" customFormat="true" ht="14.65" hidden="false" customHeight="false" outlineLevel="0" collapsed="false">
      <c r="A108" s="39" t="s">
        <v>285</v>
      </c>
      <c r="B108" s="61" t="s">
        <v>17</v>
      </c>
      <c r="C108" s="74" t="s">
        <v>286</v>
      </c>
      <c r="D108" s="77" t="s">
        <v>287</v>
      </c>
      <c r="E108" s="77" t="s">
        <v>286</v>
      </c>
      <c r="F108" s="74" t="s">
        <v>115</v>
      </c>
      <c r="G108" s="78" t="n">
        <v>8</v>
      </c>
      <c r="H108" s="79"/>
      <c r="I108" s="29" t="n">
        <f aca="false">ROUND(G108*H108,2)</f>
        <v>0</v>
      </c>
      <c r="J108" s="80"/>
      <c r="K108" s="80"/>
      <c r="L108" s="80"/>
      <c r="M108" s="80"/>
      <c r="N108" s="45"/>
      <c r="O108" s="46"/>
      <c r="P108" s="46"/>
      <c r="Q108" s="46"/>
      <c r="R108" s="46"/>
      <c r="S108" s="46"/>
      <c r="T108" s="46"/>
      <c r="U108" s="46"/>
      <c r="V108" s="46"/>
      <c r="W108" s="46"/>
      <c r="X108" s="46"/>
      <c r="Y108" s="46"/>
      <c r="Z108" s="46"/>
      <c r="AA108" s="46"/>
      <c r="AB108" s="46"/>
      <c r="AC108" s="46"/>
      <c r="AD108" s="46"/>
      <c r="AE108" s="46"/>
      <c r="AF108" s="46"/>
      <c r="AG108" s="46"/>
      <c r="AH108" s="46"/>
      <c r="AI108" s="46"/>
      <c r="AJ108" s="46"/>
      <c r="AK108" s="46"/>
      <c r="AL108" s="46"/>
      <c r="AM108" s="46"/>
      <c r="AN108" s="46"/>
      <c r="AO108" s="46"/>
      <c r="AP108" s="46"/>
      <c r="AQ108" s="46"/>
      <c r="AR108" s="46"/>
      <c r="AS108" s="46"/>
      <c r="AT108" s="46"/>
      <c r="AU108" s="46"/>
      <c r="AV108" s="46"/>
      <c r="AW108" s="46"/>
      <c r="AX108" s="46"/>
      <c r="AY108" s="46"/>
      <c r="AZ108" s="46"/>
      <c r="BA108" s="46"/>
      <c r="BB108" s="46"/>
      <c r="BC108" s="46"/>
      <c r="BD108" s="46"/>
      <c r="BE108" s="46"/>
      <c r="BF108" s="46"/>
      <c r="BG108" s="46"/>
      <c r="BH108" s="46"/>
      <c r="BI108" s="46"/>
      <c r="BJ108" s="46"/>
      <c r="BK108" s="46"/>
      <c r="BL108" s="46"/>
      <c r="BM108" s="46"/>
      <c r="BN108" s="46"/>
      <c r="BO108" s="46"/>
      <c r="BP108" s="46"/>
      <c r="BQ108" s="46"/>
      <c r="BR108" s="46"/>
      <c r="BS108" s="46"/>
      <c r="BT108" s="46"/>
      <c r="BU108" s="46"/>
      <c r="BV108" s="46"/>
      <c r="BW108" s="46"/>
      <c r="BX108" s="46"/>
      <c r="BY108" s="46"/>
      <c r="BZ108" s="46"/>
      <c r="CA108" s="46"/>
      <c r="CB108" s="46"/>
      <c r="CC108" s="46"/>
      <c r="CD108" s="46"/>
      <c r="CE108" s="46"/>
      <c r="CF108" s="46"/>
      <c r="CG108" s="46"/>
      <c r="CH108" s="46"/>
      <c r="CI108" s="46"/>
      <c r="CJ108" s="46"/>
      <c r="CK108" s="46"/>
      <c r="CL108" s="46"/>
      <c r="CM108" s="46"/>
      <c r="CN108" s="46"/>
      <c r="CO108" s="46"/>
      <c r="CP108" s="46"/>
      <c r="CQ108" s="46"/>
      <c r="CR108" s="46"/>
      <c r="CS108" s="46"/>
      <c r="CT108" s="46"/>
      <c r="CU108" s="46"/>
      <c r="CV108" s="46"/>
      <c r="CW108" s="46"/>
      <c r="CX108" s="46"/>
      <c r="CY108" s="46"/>
      <c r="CZ108" s="46"/>
      <c r="DA108" s="46"/>
      <c r="DB108" s="46"/>
      <c r="DC108" s="46"/>
      <c r="DD108" s="46"/>
      <c r="DE108" s="46"/>
      <c r="DF108" s="46"/>
      <c r="DG108" s="46"/>
      <c r="DH108" s="46"/>
      <c r="DI108" s="46"/>
      <c r="DJ108" s="46"/>
      <c r="DK108" s="46"/>
      <c r="DL108" s="46"/>
      <c r="DM108" s="46"/>
      <c r="DN108" s="46"/>
      <c r="DO108" s="46"/>
      <c r="DP108" s="46"/>
      <c r="DQ108" s="46"/>
      <c r="DR108" s="46"/>
      <c r="DS108" s="46"/>
      <c r="DT108" s="46"/>
      <c r="DU108" s="46"/>
      <c r="DV108" s="46"/>
      <c r="DW108" s="46"/>
      <c r="DX108" s="46"/>
      <c r="DY108" s="46"/>
      <c r="DZ108" s="46"/>
      <c r="EA108" s="46"/>
      <c r="EB108" s="46"/>
      <c r="EC108" s="46"/>
      <c r="ED108" s="46"/>
      <c r="EE108" s="46"/>
      <c r="EF108" s="46"/>
      <c r="EG108" s="46"/>
      <c r="EH108" s="46"/>
      <c r="EI108" s="46"/>
      <c r="EJ108" s="46"/>
      <c r="EK108" s="46"/>
      <c r="EL108" s="46"/>
      <c r="EM108" s="46"/>
      <c r="EN108" s="46"/>
      <c r="EO108" s="46"/>
      <c r="EP108" s="46"/>
      <c r="EQ108" s="46"/>
      <c r="ER108" s="46"/>
      <c r="ES108" s="46"/>
      <c r="ET108" s="46"/>
      <c r="EU108" s="46"/>
      <c r="EV108" s="46"/>
      <c r="EW108" s="46"/>
      <c r="EX108" s="46"/>
      <c r="EY108" s="46"/>
      <c r="EZ108" s="46"/>
      <c r="FA108" s="46"/>
      <c r="FB108" s="46"/>
      <c r="FC108" s="46"/>
      <c r="FD108" s="46"/>
      <c r="FE108" s="46"/>
      <c r="FF108" s="46"/>
      <c r="FG108" s="46"/>
      <c r="FH108" s="46"/>
      <c r="FI108" s="46"/>
      <c r="FJ108" s="46"/>
      <c r="FK108" s="46"/>
      <c r="FL108" s="46"/>
      <c r="FM108" s="46"/>
      <c r="FN108" s="46"/>
      <c r="FO108" s="46"/>
      <c r="FP108" s="46"/>
      <c r="FQ108" s="46"/>
      <c r="FR108" s="46"/>
      <c r="FS108" s="46"/>
      <c r="FT108" s="46"/>
      <c r="FU108" s="46"/>
      <c r="FV108" s="46"/>
      <c r="FW108" s="46"/>
      <c r="FX108" s="46"/>
      <c r="FY108" s="46"/>
      <c r="FZ108" s="46"/>
      <c r="GA108" s="46"/>
      <c r="GB108" s="46"/>
      <c r="GC108" s="46"/>
      <c r="GD108" s="46"/>
      <c r="GE108" s="46"/>
      <c r="GF108" s="46"/>
      <c r="GG108" s="46"/>
      <c r="GH108" s="46"/>
      <c r="GI108" s="46"/>
      <c r="GJ108" s="46"/>
      <c r="GK108" s="46"/>
      <c r="GL108" s="46"/>
      <c r="GM108" s="46"/>
      <c r="GN108" s="46"/>
      <c r="GO108" s="46"/>
      <c r="GP108" s="46"/>
      <c r="GQ108" s="46"/>
      <c r="GR108" s="46"/>
      <c r="GS108" s="46"/>
      <c r="GT108" s="46"/>
      <c r="GU108" s="46"/>
      <c r="GV108" s="46"/>
      <c r="GW108" s="46"/>
      <c r="GX108" s="46"/>
      <c r="GY108" s="46"/>
      <c r="GZ108" s="46"/>
      <c r="HA108" s="46"/>
      <c r="HB108" s="46"/>
      <c r="HC108" s="46"/>
      <c r="HD108" s="46"/>
      <c r="HE108" s="46"/>
      <c r="HF108" s="46"/>
      <c r="HG108" s="46"/>
      <c r="HH108" s="46"/>
      <c r="HI108" s="46"/>
      <c r="HJ108" s="46"/>
      <c r="HK108" s="46"/>
      <c r="HL108" s="46"/>
      <c r="HM108" s="46"/>
      <c r="HN108" s="46"/>
      <c r="HO108" s="46"/>
      <c r="HP108" s="46"/>
      <c r="HQ108" s="46"/>
      <c r="HR108" s="46"/>
      <c r="HS108" s="46"/>
      <c r="HT108" s="46"/>
      <c r="HU108" s="46"/>
      <c r="HV108" s="46"/>
      <c r="HW108" s="46"/>
      <c r="HX108" s="46"/>
      <c r="HY108" s="46"/>
      <c r="HZ108" s="46"/>
      <c r="IA108" s="46"/>
      <c r="IB108" s="46"/>
      <c r="IC108" s="46"/>
      <c r="ID108" s="46"/>
      <c r="IE108" s="46"/>
      <c r="IF108" s="46"/>
      <c r="IG108" s="46"/>
      <c r="IH108" s="46"/>
      <c r="II108" s="46"/>
      <c r="IJ108" s="46"/>
      <c r="IK108" s="46"/>
      <c r="IL108" s="46"/>
      <c r="IM108" s="46"/>
      <c r="IN108" s="46"/>
      <c r="IO108" s="46"/>
      <c r="IP108" s="46"/>
      <c r="IQ108" s="46"/>
      <c r="IR108" s="46"/>
      <c r="IS108" s="46"/>
      <c r="IT108" s="46"/>
      <c r="IU108" s="46"/>
      <c r="IV108" s="46"/>
      <c r="IW108" s="46"/>
    </row>
    <row r="109" customFormat="false" ht="25.35" hidden="false" customHeight="false" outlineLevel="0" collapsed="false">
      <c r="A109" s="39" t="s">
        <v>288</v>
      </c>
      <c r="B109" s="26" t="s">
        <v>17</v>
      </c>
      <c r="C109" s="81" t="s">
        <v>289</v>
      </c>
      <c r="D109" s="27" t="s">
        <v>290</v>
      </c>
      <c r="E109" s="27"/>
      <c r="F109" s="25" t="s">
        <v>115</v>
      </c>
      <c r="G109" s="75" t="n">
        <v>11</v>
      </c>
      <c r="H109" s="29"/>
      <c r="I109" s="29" t="n">
        <f aca="false">ROUND(G109*H109,2)</f>
        <v>0</v>
      </c>
    </row>
    <row r="110" customFormat="false" ht="25.35" hidden="false" customHeight="false" outlineLevel="0" collapsed="false">
      <c r="A110" s="39" t="s">
        <v>291</v>
      </c>
      <c r="B110" s="26" t="s">
        <v>17</v>
      </c>
      <c r="C110" s="81" t="s">
        <v>292</v>
      </c>
      <c r="D110" s="27" t="s">
        <v>293</v>
      </c>
      <c r="E110" s="27"/>
      <c r="F110" s="25" t="s">
        <v>115</v>
      </c>
      <c r="G110" s="75" t="n">
        <v>35</v>
      </c>
      <c r="H110" s="29"/>
      <c r="I110" s="29" t="n">
        <f aca="false">ROUND(G110*H110,2)</f>
        <v>0</v>
      </c>
    </row>
    <row r="111" customFormat="false" ht="25.35" hidden="false" customHeight="false" outlineLevel="0" collapsed="false">
      <c r="A111" s="39" t="s">
        <v>294</v>
      </c>
      <c r="B111" s="26" t="s">
        <v>17</v>
      </c>
      <c r="C111" s="81" t="s">
        <v>292</v>
      </c>
      <c r="D111" s="27" t="s">
        <v>295</v>
      </c>
      <c r="E111" s="27"/>
      <c r="F111" s="25" t="s">
        <v>115</v>
      </c>
      <c r="G111" s="75" t="n">
        <v>17</v>
      </c>
      <c r="H111" s="29"/>
      <c r="I111" s="29" t="n">
        <f aca="false">ROUND(G111*H111,2)</f>
        <v>0</v>
      </c>
    </row>
    <row r="112" customFormat="false" ht="25.35" hidden="false" customHeight="false" outlineLevel="0" collapsed="false">
      <c r="A112" s="39" t="s">
        <v>296</v>
      </c>
      <c r="B112" s="26" t="s">
        <v>17</v>
      </c>
      <c r="C112" s="81" t="s">
        <v>292</v>
      </c>
      <c r="D112" s="27" t="s">
        <v>297</v>
      </c>
      <c r="E112" s="27" t="s">
        <v>298</v>
      </c>
      <c r="F112" s="25" t="s">
        <v>115</v>
      </c>
      <c r="G112" s="75" t="n">
        <v>8</v>
      </c>
      <c r="H112" s="29"/>
      <c r="I112" s="29" t="n">
        <f aca="false">ROUND(G112*H112,2)</f>
        <v>0</v>
      </c>
    </row>
    <row r="113" customFormat="false" ht="25.35" hidden="false" customHeight="false" outlineLevel="0" collapsed="false">
      <c r="A113" s="39" t="s">
        <v>299</v>
      </c>
      <c r="B113" s="26" t="s">
        <v>17</v>
      </c>
      <c r="C113" s="81" t="s">
        <v>292</v>
      </c>
      <c r="D113" s="27" t="s">
        <v>300</v>
      </c>
      <c r="E113" s="27" t="s">
        <v>298</v>
      </c>
      <c r="F113" s="25" t="s">
        <v>115</v>
      </c>
      <c r="G113" s="75" t="n">
        <v>2</v>
      </c>
      <c r="H113" s="29"/>
      <c r="I113" s="29" t="n">
        <f aca="false">ROUND(G113*H113,2)</f>
        <v>0</v>
      </c>
    </row>
    <row r="114" customFormat="false" ht="14.65" hidden="false" customHeight="false" outlineLevel="0" collapsed="false">
      <c r="A114" s="74"/>
      <c r="B114" s="74"/>
      <c r="C114" s="25"/>
      <c r="D114" s="27"/>
      <c r="E114" s="27"/>
      <c r="F114" s="25"/>
      <c r="G114" s="75"/>
      <c r="H114" s="31" t="s">
        <v>22</v>
      </c>
      <c r="I114" s="31" t="n">
        <f aca="false">SUM(I104:I113)</f>
        <v>0</v>
      </c>
    </row>
    <row r="115" customFormat="false" ht="14.65" hidden="false" customHeight="false" outlineLevel="0" collapsed="false">
      <c r="A115" s="69" t="n">
        <v>8</v>
      </c>
      <c r="B115" s="70"/>
      <c r="C115" s="70"/>
      <c r="D115" s="71" t="s">
        <v>301</v>
      </c>
      <c r="E115" s="71"/>
      <c r="F115" s="72"/>
      <c r="G115" s="73"/>
      <c r="H115" s="73"/>
      <c r="I115" s="73"/>
    </row>
    <row r="116" customFormat="false" ht="25.35" hidden="false" customHeight="false" outlineLevel="0" collapsed="false">
      <c r="A116" s="74" t="s">
        <v>302</v>
      </c>
      <c r="B116" s="74" t="s">
        <v>17</v>
      </c>
      <c r="C116" s="25" t="s">
        <v>303</v>
      </c>
      <c r="D116" s="27" t="s">
        <v>304</v>
      </c>
      <c r="E116" s="27" t="s">
        <v>305</v>
      </c>
      <c r="F116" s="25" t="s">
        <v>45</v>
      </c>
      <c r="G116" s="75" t="n">
        <v>10.2</v>
      </c>
      <c r="H116" s="29"/>
      <c r="I116" s="29" t="n">
        <f aca="false">ROUND(G116*H116,2)</f>
        <v>0</v>
      </c>
    </row>
    <row r="117" customFormat="false" ht="14.65" hidden="false" customHeight="false" outlineLevel="0" collapsed="false">
      <c r="A117" s="74" t="s">
        <v>306</v>
      </c>
      <c r="B117" s="74" t="s">
        <v>165</v>
      </c>
      <c r="C117" s="25" t="s">
        <v>307</v>
      </c>
      <c r="D117" s="27" t="s">
        <v>308</v>
      </c>
      <c r="E117" s="27" t="s">
        <v>309</v>
      </c>
      <c r="F117" s="39" t="s">
        <v>45</v>
      </c>
      <c r="G117" s="75" t="n">
        <v>11.3</v>
      </c>
      <c r="H117" s="29"/>
      <c r="I117" s="29" t="n">
        <f aca="false">ROUND(G117*H117,2)</f>
        <v>0</v>
      </c>
    </row>
    <row r="118" customFormat="false" ht="14.65" hidden="false" customHeight="false" outlineLevel="0" collapsed="false">
      <c r="A118" s="74" t="s">
        <v>310</v>
      </c>
      <c r="B118" s="74" t="s">
        <v>165</v>
      </c>
      <c r="C118" s="25" t="n">
        <v>170524</v>
      </c>
      <c r="D118" s="27" t="s">
        <v>311</v>
      </c>
      <c r="E118" s="27"/>
      <c r="F118" s="39" t="s">
        <v>45</v>
      </c>
      <c r="G118" s="75" t="n">
        <v>11.3</v>
      </c>
      <c r="H118" s="29"/>
      <c r="I118" s="29" t="n">
        <f aca="false">ROUND(G118*H118,2)</f>
        <v>0</v>
      </c>
    </row>
    <row r="119" customFormat="false" ht="14.65" hidden="false" customHeight="false" outlineLevel="0" collapsed="false">
      <c r="A119" s="74" t="s">
        <v>312</v>
      </c>
      <c r="B119" s="74" t="s">
        <v>17</v>
      </c>
      <c r="C119" s="25" t="s">
        <v>313</v>
      </c>
      <c r="D119" s="27" t="s">
        <v>314</v>
      </c>
      <c r="E119" s="27" t="s">
        <v>315</v>
      </c>
      <c r="F119" s="25" t="s">
        <v>36</v>
      </c>
      <c r="G119" s="75" t="n">
        <v>6.82</v>
      </c>
      <c r="H119" s="29"/>
      <c r="I119" s="29" t="n">
        <f aca="false">ROUND(G119*H119,2)</f>
        <v>0</v>
      </c>
    </row>
    <row r="120" customFormat="false" ht="14.65" hidden="false" customHeight="false" outlineLevel="0" collapsed="false">
      <c r="A120" s="74" t="s">
        <v>316</v>
      </c>
      <c r="B120" s="74" t="s">
        <v>17</v>
      </c>
      <c r="C120" s="25" t="s">
        <v>313</v>
      </c>
      <c r="D120" s="27" t="s">
        <v>317</v>
      </c>
      <c r="E120" s="27" t="s">
        <v>318</v>
      </c>
      <c r="F120" s="25" t="s">
        <v>36</v>
      </c>
      <c r="G120" s="75" t="n">
        <v>1.5</v>
      </c>
      <c r="H120" s="29"/>
      <c r="I120" s="29" t="n">
        <f aca="false">ROUND(G120*H120,2)</f>
        <v>0</v>
      </c>
    </row>
    <row r="121" customFormat="false" ht="25.35" hidden="false" customHeight="false" outlineLevel="0" collapsed="false">
      <c r="A121" s="74" t="s">
        <v>319</v>
      </c>
      <c r="B121" s="82" t="s">
        <v>17</v>
      </c>
      <c r="C121" s="67" t="s">
        <v>320</v>
      </c>
      <c r="D121" s="27" t="s">
        <v>321</v>
      </c>
      <c r="E121" s="27"/>
      <c r="F121" s="25" t="s">
        <v>36</v>
      </c>
      <c r="G121" s="75" t="n">
        <v>8.32</v>
      </c>
      <c r="H121" s="29"/>
      <c r="I121" s="29" t="n">
        <f aca="false">ROUND(G121*H121,2)</f>
        <v>0</v>
      </c>
    </row>
    <row r="122" customFormat="false" ht="25.35" hidden="false" customHeight="false" outlineLevel="0" collapsed="false">
      <c r="A122" s="74" t="s">
        <v>322</v>
      </c>
      <c r="B122" s="82" t="s">
        <v>17</v>
      </c>
      <c r="C122" s="67" t="s">
        <v>323</v>
      </c>
      <c r="D122" s="27" t="s">
        <v>324</v>
      </c>
      <c r="E122" s="27" t="s">
        <v>325</v>
      </c>
      <c r="F122" s="25" t="s">
        <v>21</v>
      </c>
      <c r="G122" s="75" t="n">
        <v>1.8</v>
      </c>
      <c r="H122" s="29"/>
      <c r="I122" s="29" t="n">
        <f aca="false">ROUND(G122*H122,2)</f>
        <v>0</v>
      </c>
    </row>
    <row r="123" customFormat="false" ht="14.65" hidden="false" customHeight="false" outlineLevel="0" collapsed="false">
      <c r="A123" s="74"/>
      <c r="B123" s="74"/>
      <c r="C123" s="25"/>
      <c r="D123" s="27"/>
      <c r="E123" s="27"/>
      <c r="F123" s="25"/>
      <c r="G123" s="75"/>
      <c r="H123" s="31" t="s">
        <v>22</v>
      </c>
      <c r="I123" s="31" t="n">
        <f aca="false">SUM(I116:I122)</f>
        <v>0</v>
      </c>
    </row>
    <row r="124" customFormat="false" ht="14.65" hidden="false" customHeight="false" outlineLevel="0" collapsed="false">
      <c r="A124" s="69" t="n">
        <v>9</v>
      </c>
      <c r="B124" s="70"/>
      <c r="C124" s="70"/>
      <c r="D124" s="71" t="s">
        <v>326</v>
      </c>
      <c r="E124" s="71"/>
      <c r="F124" s="72"/>
      <c r="G124" s="73"/>
      <c r="H124" s="73"/>
      <c r="I124" s="73"/>
    </row>
    <row r="125" customFormat="false" ht="14.65" hidden="false" customHeight="false" outlineLevel="0" collapsed="false">
      <c r="A125" s="83"/>
      <c r="B125" s="84"/>
      <c r="C125" s="84"/>
      <c r="D125" s="85" t="s">
        <v>327</v>
      </c>
      <c r="E125" s="85"/>
      <c r="F125" s="86"/>
      <c r="G125" s="87"/>
      <c r="H125" s="87"/>
      <c r="I125" s="29"/>
    </row>
    <row r="126" customFormat="false" ht="14.65" hidden="false" customHeight="false" outlineLevel="0" collapsed="false">
      <c r="A126" s="74" t="s">
        <v>328</v>
      </c>
      <c r="B126" s="74" t="s">
        <v>17</v>
      </c>
      <c r="C126" s="25" t="s">
        <v>329</v>
      </c>
      <c r="D126" s="27" t="s">
        <v>330</v>
      </c>
      <c r="E126" s="27" t="s">
        <v>331</v>
      </c>
      <c r="F126" s="25" t="s">
        <v>36</v>
      </c>
      <c r="G126" s="75" t="n">
        <v>18.78</v>
      </c>
      <c r="H126" s="29"/>
      <c r="I126" s="29" t="n">
        <f aca="false">ROUND(G126*H126,2)</f>
        <v>0</v>
      </c>
    </row>
    <row r="127" customFormat="false" ht="14.65" hidden="false" customHeight="false" outlineLevel="0" collapsed="false">
      <c r="A127" s="74" t="s">
        <v>332</v>
      </c>
      <c r="B127" s="74" t="s">
        <v>17</v>
      </c>
      <c r="C127" s="25" t="s">
        <v>333</v>
      </c>
      <c r="D127" s="27" t="s">
        <v>334</v>
      </c>
      <c r="E127" s="27"/>
      <c r="F127" s="25" t="s">
        <v>21</v>
      </c>
      <c r="G127" s="75" t="n">
        <v>626</v>
      </c>
      <c r="H127" s="29"/>
      <c r="I127" s="29" t="n">
        <f aca="false">ROUND(G127*H127,2)</f>
        <v>0</v>
      </c>
    </row>
    <row r="128" customFormat="false" ht="14.65" hidden="false" customHeight="false" outlineLevel="0" collapsed="false">
      <c r="A128" s="74" t="s">
        <v>335</v>
      </c>
      <c r="B128" s="74" t="s">
        <v>17</v>
      </c>
      <c r="C128" s="25" t="s">
        <v>336</v>
      </c>
      <c r="D128" s="27" t="s">
        <v>337</v>
      </c>
      <c r="E128" s="27" t="s">
        <v>338</v>
      </c>
      <c r="F128" s="25" t="s">
        <v>36</v>
      </c>
      <c r="G128" s="75" t="n">
        <v>43.82</v>
      </c>
      <c r="H128" s="29"/>
      <c r="I128" s="29" t="n">
        <f aca="false">ROUND(G128*H128,2)</f>
        <v>0</v>
      </c>
    </row>
    <row r="129" customFormat="false" ht="25.35" hidden="false" customHeight="false" outlineLevel="0" collapsed="false">
      <c r="A129" s="74" t="s">
        <v>339</v>
      </c>
      <c r="B129" s="82" t="s">
        <v>17</v>
      </c>
      <c r="C129" s="67" t="s">
        <v>320</v>
      </c>
      <c r="D129" s="27" t="s">
        <v>321</v>
      </c>
      <c r="E129" s="27"/>
      <c r="F129" s="25" t="s">
        <v>36</v>
      </c>
      <c r="G129" s="75" t="n">
        <v>43.82</v>
      </c>
      <c r="H129" s="29"/>
      <c r="I129" s="29" t="n">
        <f aca="false">ROUND(G129*H129,2)</f>
        <v>0</v>
      </c>
    </row>
    <row r="130" customFormat="false" ht="14.65" hidden="false" customHeight="false" outlineLevel="0" collapsed="false">
      <c r="A130" s="74" t="s">
        <v>340</v>
      </c>
      <c r="B130" s="74" t="s">
        <v>17</v>
      </c>
      <c r="C130" s="25" t="s">
        <v>341</v>
      </c>
      <c r="D130" s="27" t="s">
        <v>342</v>
      </c>
      <c r="E130" s="27"/>
      <c r="F130" s="25" t="s">
        <v>21</v>
      </c>
      <c r="G130" s="75" t="n">
        <v>626</v>
      </c>
      <c r="H130" s="29"/>
      <c r="I130" s="29" t="n">
        <f aca="false">ROUND(G130*H130,2)</f>
        <v>0</v>
      </c>
    </row>
    <row r="131" customFormat="false" ht="14.65" hidden="false" customHeight="false" outlineLevel="0" collapsed="false">
      <c r="A131" s="74" t="s">
        <v>343</v>
      </c>
      <c r="B131" s="74" t="s">
        <v>17</v>
      </c>
      <c r="C131" s="25" t="s">
        <v>344</v>
      </c>
      <c r="D131" s="27" t="s">
        <v>345</v>
      </c>
      <c r="E131" s="27" t="s">
        <v>346</v>
      </c>
      <c r="F131" s="25" t="s">
        <v>58</v>
      </c>
      <c r="G131" s="75" t="n">
        <v>607.22</v>
      </c>
      <c r="H131" s="29"/>
      <c r="I131" s="29" t="n">
        <f aca="false">ROUND(G131*H131,2)</f>
        <v>0</v>
      </c>
    </row>
    <row r="132" s="47" customFormat="true" ht="33.75" hidden="false" customHeight="true" outlineLevel="0" collapsed="false">
      <c r="A132" s="74" t="s">
        <v>347</v>
      </c>
      <c r="B132" s="74" t="s">
        <v>112</v>
      </c>
      <c r="C132" s="39" t="s">
        <v>348</v>
      </c>
      <c r="D132" s="41" t="s">
        <v>349</v>
      </c>
      <c r="E132" s="41" t="s">
        <v>350</v>
      </c>
      <c r="F132" s="39" t="s">
        <v>21</v>
      </c>
      <c r="G132" s="75" t="n">
        <v>164.12</v>
      </c>
      <c r="H132" s="29"/>
      <c r="I132" s="29" t="n">
        <f aca="false">ROUND(G132*H132,2)</f>
        <v>0</v>
      </c>
      <c r="J132" s="44"/>
      <c r="K132" s="44"/>
      <c r="L132" s="44"/>
      <c r="M132" s="44"/>
      <c r="N132" s="45"/>
      <c r="O132" s="46"/>
      <c r="P132" s="46"/>
      <c r="Q132" s="46"/>
      <c r="R132" s="46"/>
      <c r="S132" s="46"/>
      <c r="T132" s="46"/>
      <c r="U132" s="46"/>
      <c r="V132" s="46"/>
      <c r="W132" s="46"/>
      <c r="X132" s="46"/>
      <c r="Y132" s="46"/>
      <c r="Z132" s="46"/>
      <c r="AA132" s="46"/>
      <c r="AB132" s="46"/>
      <c r="AC132" s="46"/>
      <c r="AD132" s="46"/>
      <c r="AE132" s="46"/>
      <c r="AF132" s="46"/>
      <c r="AG132" s="46"/>
      <c r="AH132" s="46"/>
      <c r="AI132" s="46"/>
      <c r="AJ132" s="46"/>
      <c r="AK132" s="46"/>
      <c r="AL132" s="46"/>
      <c r="AM132" s="46"/>
      <c r="AN132" s="46"/>
      <c r="AO132" s="46"/>
      <c r="AP132" s="46"/>
      <c r="AQ132" s="46"/>
      <c r="AR132" s="46"/>
      <c r="AS132" s="46"/>
      <c r="AT132" s="46"/>
      <c r="AU132" s="46"/>
      <c r="AV132" s="46"/>
      <c r="AW132" s="46"/>
      <c r="AX132" s="46"/>
      <c r="AY132" s="46"/>
      <c r="AZ132" s="46"/>
      <c r="BA132" s="46"/>
      <c r="BB132" s="46"/>
      <c r="BC132" s="46"/>
      <c r="BD132" s="46"/>
      <c r="BE132" s="46"/>
      <c r="BF132" s="46"/>
      <c r="BG132" s="46"/>
      <c r="BH132" s="46"/>
      <c r="BI132" s="46"/>
      <c r="BJ132" s="46"/>
      <c r="BK132" s="46"/>
      <c r="BL132" s="46"/>
      <c r="BM132" s="46"/>
      <c r="BN132" s="46"/>
      <c r="BO132" s="46"/>
      <c r="BP132" s="46"/>
      <c r="BQ132" s="46"/>
      <c r="BR132" s="46"/>
      <c r="BS132" s="46"/>
      <c r="BT132" s="46"/>
      <c r="BU132" s="46"/>
      <c r="BV132" s="46"/>
      <c r="BW132" s="46"/>
      <c r="BX132" s="46"/>
      <c r="BY132" s="46"/>
      <c r="BZ132" s="46"/>
      <c r="CA132" s="46"/>
      <c r="CB132" s="46"/>
      <c r="CC132" s="46"/>
      <c r="CD132" s="46"/>
      <c r="CE132" s="46"/>
      <c r="CF132" s="46"/>
      <c r="CG132" s="46"/>
      <c r="CH132" s="46"/>
      <c r="CI132" s="46"/>
      <c r="CJ132" s="46"/>
      <c r="CK132" s="46"/>
      <c r="CL132" s="46"/>
      <c r="CM132" s="46"/>
      <c r="CN132" s="46"/>
      <c r="CO132" s="46"/>
      <c r="CP132" s="46"/>
      <c r="CQ132" s="46"/>
      <c r="CR132" s="46"/>
      <c r="CS132" s="46"/>
      <c r="CT132" s="46"/>
      <c r="CU132" s="46"/>
      <c r="CV132" s="46"/>
      <c r="CW132" s="46"/>
      <c r="CX132" s="46"/>
      <c r="CY132" s="46"/>
      <c r="CZ132" s="46"/>
      <c r="DA132" s="46"/>
      <c r="DB132" s="46"/>
      <c r="DC132" s="46"/>
      <c r="DD132" s="46"/>
      <c r="DE132" s="46"/>
      <c r="DF132" s="46"/>
      <c r="DG132" s="46"/>
      <c r="DH132" s="46"/>
      <c r="DI132" s="46"/>
      <c r="DJ132" s="46"/>
      <c r="DK132" s="46"/>
      <c r="DL132" s="46"/>
      <c r="DM132" s="46"/>
      <c r="DN132" s="46"/>
      <c r="DO132" s="46"/>
      <c r="DP132" s="46"/>
      <c r="DQ132" s="46"/>
      <c r="DR132" s="46"/>
      <c r="DS132" s="46"/>
      <c r="DT132" s="46"/>
      <c r="DU132" s="46"/>
      <c r="DV132" s="46"/>
      <c r="DW132" s="46"/>
      <c r="DX132" s="46"/>
      <c r="DY132" s="46"/>
      <c r="DZ132" s="46"/>
      <c r="EA132" s="46"/>
      <c r="EB132" s="46"/>
      <c r="EC132" s="46"/>
      <c r="ED132" s="46"/>
      <c r="EE132" s="46"/>
      <c r="EF132" s="46"/>
      <c r="EG132" s="46"/>
      <c r="EH132" s="46"/>
      <c r="EI132" s="46"/>
      <c r="EJ132" s="46"/>
      <c r="EK132" s="46"/>
      <c r="EL132" s="46"/>
      <c r="EM132" s="46"/>
      <c r="EN132" s="46"/>
      <c r="EO132" s="46"/>
      <c r="EP132" s="46"/>
      <c r="EQ132" s="46"/>
      <c r="ER132" s="46"/>
      <c r="ES132" s="46"/>
      <c r="ET132" s="46"/>
      <c r="EU132" s="46"/>
      <c r="EV132" s="46"/>
      <c r="EW132" s="46"/>
      <c r="EX132" s="46"/>
      <c r="EY132" s="46"/>
      <c r="EZ132" s="46"/>
      <c r="FA132" s="46"/>
      <c r="FB132" s="46"/>
      <c r="FC132" s="46"/>
      <c r="FD132" s="46"/>
      <c r="FE132" s="46"/>
      <c r="FF132" s="46"/>
      <c r="FG132" s="46"/>
      <c r="FH132" s="46"/>
      <c r="FI132" s="46"/>
      <c r="FJ132" s="46"/>
      <c r="FK132" s="46"/>
      <c r="FL132" s="46"/>
      <c r="FM132" s="46"/>
      <c r="FN132" s="46"/>
      <c r="FO132" s="46"/>
      <c r="FP132" s="46"/>
      <c r="FQ132" s="46"/>
      <c r="FR132" s="46"/>
      <c r="FS132" s="46"/>
      <c r="FT132" s="46"/>
      <c r="FU132" s="46"/>
      <c r="FV132" s="46"/>
      <c r="FW132" s="46"/>
      <c r="FX132" s="46"/>
      <c r="FY132" s="46"/>
      <c r="FZ132" s="46"/>
      <c r="GA132" s="46"/>
      <c r="GB132" s="46"/>
      <c r="GC132" s="46"/>
      <c r="GD132" s="46"/>
      <c r="GE132" s="46"/>
      <c r="GF132" s="46"/>
      <c r="GG132" s="46"/>
      <c r="GH132" s="46"/>
      <c r="GI132" s="46"/>
      <c r="GJ132" s="46"/>
      <c r="GK132" s="46"/>
      <c r="GL132" s="46"/>
      <c r="GM132" s="46"/>
      <c r="GN132" s="46"/>
      <c r="GO132" s="46"/>
      <c r="GP132" s="46"/>
      <c r="GQ132" s="46"/>
      <c r="GR132" s="46"/>
      <c r="GS132" s="46"/>
      <c r="GT132" s="46"/>
      <c r="GU132" s="46"/>
      <c r="GV132" s="46"/>
      <c r="GW132" s="46"/>
      <c r="GX132" s="46"/>
      <c r="GY132" s="46"/>
      <c r="GZ132" s="46"/>
      <c r="HA132" s="46"/>
      <c r="HB132" s="46"/>
      <c r="HC132" s="46"/>
      <c r="HD132" s="46"/>
      <c r="HE132" s="46"/>
      <c r="HF132" s="46"/>
      <c r="HG132" s="46"/>
      <c r="HH132" s="46"/>
      <c r="HI132" s="46"/>
      <c r="HJ132" s="46"/>
      <c r="HK132" s="46"/>
      <c r="HL132" s="46"/>
      <c r="HM132" s="46"/>
      <c r="HN132" s="46"/>
      <c r="HO132" s="46"/>
      <c r="HP132" s="46"/>
      <c r="HQ132" s="46"/>
      <c r="HR132" s="46"/>
      <c r="HS132" s="46"/>
      <c r="HT132" s="46"/>
      <c r="HU132" s="46"/>
      <c r="HV132" s="46"/>
      <c r="HW132" s="46"/>
      <c r="HX132" s="46"/>
      <c r="HY132" s="46"/>
      <c r="HZ132" s="46"/>
      <c r="IA132" s="46"/>
      <c r="IB132" s="46"/>
      <c r="IC132" s="46"/>
      <c r="ID132" s="46"/>
      <c r="IE132" s="46"/>
      <c r="IF132" s="46"/>
      <c r="IG132" s="46"/>
      <c r="IH132" s="46"/>
      <c r="II132" s="46"/>
      <c r="IJ132" s="46"/>
      <c r="IK132" s="46"/>
      <c r="IL132" s="46"/>
      <c r="IM132" s="46"/>
      <c r="IN132" s="46"/>
      <c r="IO132" s="46"/>
      <c r="IP132" s="46"/>
      <c r="IQ132" s="46"/>
      <c r="IR132" s="46"/>
      <c r="IS132" s="46"/>
      <c r="IT132" s="46"/>
      <c r="IU132" s="46"/>
      <c r="IV132" s="46"/>
      <c r="IW132" s="46"/>
    </row>
    <row r="133" customFormat="false" ht="14.65" hidden="false" customHeight="false" outlineLevel="0" collapsed="false">
      <c r="A133" s="74" t="s">
        <v>351</v>
      </c>
      <c r="B133" s="74" t="s">
        <v>17</v>
      </c>
      <c r="C133" s="25" t="s">
        <v>352</v>
      </c>
      <c r="D133" s="27" t="s">
        <v>353</v>
      </c>
      <c r="E133" s="27"/>
      <c r="F133" s="25" t="s">
        <v>115</v>
      </c>
      <c r="G133" s="75" t="n">
        <v>2</v>
      </c>
      <c r="H133" s="43"/>
      <c r="I133" s="29" t="n">
        <f aca="false">ROUND(G133*H133,2)</f>
        <v>0</v>
      </c>
    </row>
    <row r="134" customFormat="false" ht="14.65" hidden="false" customHeight="false" outlineLevel="0" collapsed="false">
      <c r="A134" s="74" t="s">
        <v>354</v>
      </c>
      <c r="B134" s="74" t="s">
        <v>17</v>
      </c>
      <c r="C134" s="25" t="s">
        <v>355</v>
      </c>
      <c r="D134" s="27" t="s">
        <v>356</v>
      </c>
      <c r="E134" s="27"/>
      <c r="F134" s="25" t="s">
        <v>357</v>
      </c>
      <c r="G134" s="75" t="n">
        <v>1</v>
      </c>
      <c r="H134" s="43"/>
      <c r="I134" s="29" t="n">
        <f aca="false">ROUND(G134*H134,2)</f>
        <v>0</v>
      </c>
    </row>
    <row r="135" customFormat="false" ht="25.35" hidden="false" customHeight="false" outlineLevel="0" collapsed="false">
      <c r="A135" s="74" t="s">
        <v>358</v>
      </c>
      <c r="B135" s="74" t="s">
        <v>165</v>
      </c>
      <c r="C135" s="61" t="n">
        <v>170357</v>
      </c>
      <c r="D135" s="77" t="s">
        <v>359</v>
      </c>
      <c r="E135" s="77" t="s">
        <v>360</v>
      </c>
      <c r="F135" s="61" t="s">
        <v>115</v>
      </c>
      <c r="G135" s="75" t="n">
        <v>3</v>
      </c>
      <c r="H135" s="88"/>
      <c r="I135" s="29" t="n">
        <f aca="false">ROUND(G135*H135,2)</f>
        <v>0</v>
      </c>
    </row>
    <row r="136" s="47" customFormat="true" ht="47.75" hidden="false" customHeight="false" outlineLevel="0" collapsed="false">
      <c r="A136" s="74" t="s">
        <v>361</v>
      </c>
      <c r="B136" s="74" t="s">
        <v>112</v>
      </c>
      <c r="C136" s="61" t="s">
        <v>362</v>
      </c>
      <c r="D136" s="77" t="s">
        <v>363</v>
      </c>
      <c r="E136" s="77" t="s">
        <v>364</v>
      </c>
      <c r="F136" s="39" t="s">
        <v>21</v>
      </c>
      <c r="G136" s="75" t="n">
        <v>130.8</v>
      </c>
      <c r="H136" s="88"/>
      <c r="I136" s="29" t="n">
        <f aca="false">ROUND(G136*H136,2)</f>
        <v>0</v>
      </c>
      <c r="J136" s="44"/>
      <c r="K136" s="44"/>
      <c r="L136" s="44"/>
      <c r="M136" s="44"/>
      <c r="N136" s="45"/>
      <c r="O136" s="46"/>
      <c r="P136" s="46"/>
      <c r="Q136" s="46"/>
      <c r="R136" s="46"/>
      <c r="S136" s="46"/>
      <c r="T136" s="46"/>
      <c r="U136" s="46"/>
      <c r="V136" s="46"/>
      <c r="W136" s="46"/>
      <c r="X136" s="46"/>
      <c r="Y136" s="46"/>
      <c r="Z136" s="46"/>
      <c r="AA136" s="46"/>
      <c r="AB136" s="46"/>
      <c r="AC136" s="46"/>
      <c r="AD136" s="46"/>
      <c r="AE136" s="46"/>
      <c r="AF136" s="46"/>
      <c r="AG136" s="46"/>
      <c r="AH136" s="46"/>
      <c r="AI136" s="46"/>
      <c r="AJ136" s="46"/>
      <c r="AK136" s="46"/>
      <c r="AL136" s="46"/>
      <c r="AM136" s="46"/>
      <c r="AN136" s="46"/>
      <c r="AO136" s="46"/>
      <c r="AP136" s="46"/>
      <c r="AQ136" s="46"/>
      <c r="AR136" s="46"/>
      <c r="AS136" s="46"/>
      <c r="AT136" s="46"/>
      <c r="AU136" s="46"/>
      <c r="AV136" s="46"/>
      <c r="AW136" s="46"/>
      <c r="AX136" s="46"/>
      <c r="AY136" s="46"/>
      <c r="AZ136" s="46"/>
      <c r="BA136" s="46"/>
      <c r="BB136" s="46"/>
      <c r="BC136" s="46"/>
      <c r="BD136" s="46"/>
      <c r="BE136" s="46"/>
      <c r="BF136" s="46"/>
      <c r="BG136" s="46"/>
      <c r="BH136" s="46"/>
      <c r="BI136" s="46"/>
      <c r="BJ136" s="46"/>
      <c r="BK136" s="46"/>
      <c r="BL136" s="46"/>
      <c r="BM136" s="46"/>
      <c r="BN136" s="46"/>
      <c r="BO136" s="46"/>
      <c r="BP136" s="46"/>
      <c r="BQ136" s="46"/>
      <c r="BR136" s="46"/>
      <c r="BS136" s="46"/>
      <c r="BT136" s="46"/>
      <c r="BU136" s="46"/>
      <c r="BV136" s="46"/>
      <c r="BW136" s="46"/>
      <c r="BX136" s="46"/>
      <c r="BY136" s="46"/>
      <c r="BZ136" s="46"/>
      <c r="CA136" s="46"/>
      <c r="CB136" s="46"/>
      <c r="CC136" s="46"/>
      <c r="CD136" s="46"/>
      <c r="CE136" s="46"/>
      <c r="CF136" s="46"/>
      <c r="CG136" s="46"/>
      <c r="CH136" s="46"/>
      <c r="CI136" s="46"/>
      <c r="CJ136" s="46"/>
      <c r="CK136" s="46"/>
      <c r="CL136" s="46"/>
      <c r="CM136" s="46"/>
      <c r="CN136" s="46"/>
      <c r="CO136" s="46"/>
      <c r="CP136" s="46"/>
      <c r="CQ136" s="46"/>
      <c r="CR136" s="46"/>
      <c r="CS136" s="46"/>
      <c r="CT136" s="46"/>
      <c r="CU136" s="46"/>
      <c r="CV136" s="46"/>
      <c r="CW136" s="46"/>
      <c r="CX136" s="46"/>
      <c r="CY136" s="46"/>
      <c r="CZ136" s="46"/>
      <c r="DA136" s="46"/>
      <c r="DB136" s="46"/>
      <c r="DC136" s="46"/>
      <c r="DD136" s="46"/>
      <c r="DE136" s="46"/>
      <c r="DF136" s="46"/>
      <c r="DG136" s="46"/>
      <c r="DH136" s="46"/>
      <c r="DI136" s="46"/>
      <c r="DJ136" s="46"/>
      <c r="DK136" s="46"/>
      <c r="DL136" s="46"/>
      <c r="DM136" s="46"/>
      <c r="DN136" s="46"/>
      <c r="DO136" s="46"/>
      <c r="DP136" s="46"/>
      <c r="DQ136" s="46"/>
      <c r="DR136" s="46"/>
      <c r="DS136" s="46"/>
      <c r="DT136" s="46"/>
      <c r="DU136" s="46"/>
      <c r="DV136" s="46"/>
      <c r="DW136" s="46"/>
      <c r="DX136" s="46"/>
      <c r="DY136" s="46"/>
      <c r="DZ136" s="46"/>
      <c r="EA136" s="46"/>
      <c r="EB136" s="46"/>
      <c r="EC136" s="46"/>
      <c r="ED136" s="46"/>
      <c r="EE136" s="46"/>
      <c r="EF136" s="46"/>
      <c r="EG136" s="46"/>
      <c r="EH136" s="46"/>
      <c r="EI136" s="46"/>
      <c r="EJ136" s="46"/>
      <c r="EK136" s="46"/>
      <c r="EL136" s="46"/>
      <c r="EM136" s="46"/>
      <c r="EN136" s="46"/>
      <c r="EO136" s="46"/>
      <c r="EP136" s="46"/>
      <c r="EQ136" s="46"/>
      <c r="ER136" s="46"/>
      <c r="ES136" s="46"/>
      <c r="ET136" s="46"/>
      <c r="EU136" s="46"/>
      <c r="EV136" s="46"/>
      <c r="EW136" s="46"/>
      <c r="EX136" s="46"/>
      <c r="EY136" s="46"/>
      <c r="EZ136" s="46"/>
      <c r="FA136" s="46"/>
      <c r="FB136" s="46"/>
      <c r="FC136" s="46"/>
      <c r="FD136" s="46"/>
      <c r="FE136" s="46"/>
      <c r="FF136" s="46"/>
      <c r="FG136" s="46"/>
      <c r="FH136" s="46"/>
      <c r="FI136" s="46"/>
      <c r="FJ136" s="46"/>
      <c r="FK136" s="46"/>
      <c r="FL136" s="46"/>
      <c r="FM136" s="46"/>
      <c r="FN136" s="46"/>
      <c r="FO136" s="46"/>
      <c r="FP136" s="46"/>
      <c r="FQ136" s="46"/>
      <c r="FR136" s="46"/>
      <c r="FS136" s="46"/>
      <c r="FT136" s="46"/>
      <c r="FU136" s="46"/>
      <c r="FV136" s="46"/>
      <c r="FW136" s="46"/>
      <c r="FX136" s="46"/>
      <c r="FY136" s="46"/>
      <c r="FZ136" s="46"/>
      <c r="GA136" s="46"/>
      <c r="GB136" s="46"/>
      <c r="GC136" s="46"/>
      <c r="GD136" s="46"/>
      <c r="GE136" s="46"/>
      <c r="GF136" s="46"/>
      <c r="GG136" s="46"/>
      <c r="GH136" s="46"/>
      <c r="GI136" s="46"/>
      <c r="GJ136" s="46"/>
      <c r="GK136" s="46"/>
      <c r="GL136" s="46"/>
      <c r="GM136" s="46"/>
      <c r="GN136" s="46"/>
      <c r="GO136" s="46"/>
      <c r="GP136" s="46"/>
      <c r="GQ136" s="46"/>
      <c r="GR136" s="46"/>
      <c r="GS136" s="46"/>
      <c r="GT136" s="46"/>
      <c r="GU136" s="46"/>
      <c r="GV136" s="46"/>
      <c r="GW136" s="46"/>
      <c r="GX136" s="46"/>
      <c r="GY136" s="46"/>
      <c r="GZ136" s="46"/>
      <c r="HA136" s="46"/>
      <c r="HB136" s="46"/>
      <c r="HC136" s="46"/>
      <c r="HD136" s="46"/>
      <c r="HE136" s="46"/>
      <c r="HF136" s="46"/>
      <c r="HG136" s="46"/>
      <c r="HH136" s="46"/>
      <c r="HI136" s="46"/>
      <c r="HJ136" s="46"/>
      <c r="HK136" s="46"/>
      <c r="HL136" s="46"/>
      <c r="HM136" s="46"/>
      <c r="HN136" s="46"/>
      <c r="HO136" s="46"/>
      <c r="HP136" s="46"/>
      <c r="HQ136" s="46"/>
      <c r="HR136" s="46"/>
      <c r="HS136" s="46"/>
      <c r="HT136" s="46"/>
      <c r="HU136" s="46"/>
      <c r="HV136" s="46"/>
      <c r="HW136" s="46"/>
      <c r="HX136" s="46"/>
      <c r="HY136" s="46"/>
      <c r="HZ136" s="46"/>
      <c r="IA136" s="46"/>
      <c r="IB136" s="46"/>
      <c r="IC136" s="46"/>
      <c r="ID136" s="46"/>
      <c r="IE136" s="46"/>
      <c r="IF136" s="46"/>
      <c r="IG136" s="46"/>
      <c r="IH136" s="46"/>
      <c r="II136" s="46"/>
      <c r="IJ136" s="46"/>
      <c r="IK136" s="46"/>
      <c r="IL136" s="46"/>
      <c r="IM136" s="46"/>
      <c r="IN136" s="46"/>
      <c r="IO136" s="46"/>
      <c r="IP136" s="46"/>
      <c r="IQ136" s="46"/>
      <c r="IR136" s="46"/>
      <c r="IS136" s="46"/>
      <c r="IT136" s="46"/>
      <c r="IU136" s="46"/>
      <c r="IV136" s="46"/>
      <c r="IW136" s="46"/>
    </row>
    <row r="137" s="47" customFormat="true" ht="25.35" hidden="false" customHeight="false" outlineLevel="0" collapsed="false">
      <c r="A137" s="74" t="s">
        <v>365</v>
      </c>
      <c r="B137" s="74" t="s">
        <v>112</v>
      </c>
      <c r="C137" s="61" t="n">
        <v>98526</v>
      </c>
      <c r="D137" s="77" t="s">
        <v>366</v>
      </c>
      <c r="E137" s="77"/>
      <c r="F137" s="61" t="s">
        <v>115</v>
      </c>
      <c r="G137" s="75" t="n">
        <v>20</v>
      </c>
      <c r="H137" s="88"/>
      <c r="I137" s="29" t="n">
        <f aca="false">ROUND(G137*H137,2)</f>
        <v>0</v>
      </c>
      <c r="J137" s="44"/>
      <c r="K137" s="44"/>
      <c r="L137" s="44"/>
      <c r="M137" s="44"/>
      <c r="N137" s="45"/>
      <c r="O137" s="46"/>
      <c r="P137" s="46"/>
      <c r="Q137" s="46"/>
      <c r="R137" s="46"/>
      <c r="S137" s="46"/>
      <c r="T137" s="46"/>
      <c r="U137" s="46"/>
      <c r="V137" s="46"/>
      <c r="W137" s="46"/>
      <c r="X137" s="46"/>
      <c r="Y137" s="46"/>
      <c r="Z137" s="46"/>
      <c r="AA137" s="46"/>
      <c r="AB137" s="46"/>
      <c r="AC137" s="46"/>
      <c r="AD137" s="46"/>
      <c r="AE137" s="46"/>
      <c r="AF137" s="46"/>
      <c r="AG137" s="46"/>
      <c r="AH137" s="46"/>
      <c r="AI137" s="46"/>
      <c r="AJ137" s="46"/>
      <c r="AK137" s="46"/>
      <c r="AL137" s="46"/>
      <c r="AM137" s="46"/>
      <c r="AN137" s="46"/>
      <c r="AO137" s="46"/>
      <c r="AP137" s="46"/>
      <c r="AQ137" s="46"/>
      <c r="AR137" s="46"/>
      <c r="AS137" s="46"/>
      <c r="AT137" s="46"/>
      <c r="AU137" s="46"/>
      <c r="AV137" s="46"/>
      <c r="AW137" s="46"/>
      <c r="AX137" s="46"/>
      <c r="AY137" s="46"/>
      <c r="AZ137" s="46"/>
      <c r="BA137" s="46"/>
      <c r="BB137" s="46"/>
      <c r="BC137" s="46"/>
      <c r="BD137" s="46"/>
      <c r="BE137" s="46"/>
      <c r="BF137" s="46"/>
      <c r="BG137" s="46"/>
      <c r="BH137" s="46"/>
      <c r="BI137" s="46"/>
      <c r="BJ137" s="46"/>
      <c r="BK137" s="46"/>
      <c r="BL137" s="46"/>
      <c r="BM137" s="46"/>
      <c r="BN137" s="46"/>
      <c r="BO137" s="46"/>
      <c r="BP137" s="46"/>
      <c r="BQ137" s="46"/>
      <c r="BR137" s="46"/>
      <c r="BS137" s="46"/>
      <c r="BT137" s="46"/>
      <c r="BU137" s="46"/>
      <c r="BV137" s="46"/>
      <c r="BW137" s="46"/>
      <c r="BX137" s="46"/>
      <c r="BY137" s="46"/>
      <c r="BZ137" s="46"/>
      <c r="CA137" s="46"/>
      <c r="CB137" s="46"/>
      <c r="CC137" s="46"/>
      <c r="CD137" s="46"/>
      <c r="CE137" s="46"/>
      <c r="CF137" s="46"/>
      <c r="CG137" s="46"/>
      <c r="CH137" s="46"/>
      <c r="CI137" s="46"/>
      <c r="CJ137" s="46"/>
      <c r="CK137" s="46"/>
      <c r="CL137" s="46"/>
      <c r="CM137" s="46"/>
      <c r="CN137" s="46"/>
      <c r="CO137" s="46"/>
      <c r="CP137" s="46"/>
      <c r="CQ137" s="46"/>
      <c r="CR137" s="46"/>
      <c r="CS137" s="46"/>
      <c r="CT137" s="46"/>
      <c r="CU137" s="46"/>
      <c r="CV137" s="46"/>
      <c r="CW137" s="46"/>
      <c r="CX137" s="46"/>
      <c r="CY137" s="46"/>
      <c r="CZ137" s="46"/>
      <c r="DA137" s="46"/>
      <c r="DB137" s="46"/>
      <c r="DC137" s="46"/>
      <c r="DD137" s="46"/>
      <c r="DE137" s="46"/>
      <c r="DF137" s="46"/>
      <c r="DG137" s="46"/>
      <c r="DH137" s="46"/>
      <c r="DI137" s="46"/>
      <c r="DJ137" s="46"/>
      <c r="DK137" s="46"/>
      <c r="DL137" s="46"/>
      <c r="DM137" s="46"/>
      <c r="DN137" s="46"/>
      <c r="DO137" s="46"/>
      <c r="DP137" s="46"/>
      <c r="DQ137" s="46"/>
      <c r="DR137" s="46"/>
      <c r="DS137" s="46"/>
      <c r="DT137" s="46"/>
      <c r="DU137" s="46"/>
      <c r="DV137" s="46"/>
      <c r="DW137" s="46"/>
      <c r="DX137" s="46"/>
      <c r="DY137" s="46"/>
      <c r="DZ137" s="46"/>
      <c r="EA137" s="46"/>
      <c r="EB137" s="46"/>
      <c r="EC137" s="46"/>
      <c r="ED137" s="46"/>
      <c r="EE137" s="46"/>
      <c r="EF137" s="46"/>
      <c r="EG137" s="46"/>
      <c r="EH137" s="46"/>
      <c r="EI137" s="46"/>
      <c r="EJ137" s="46"/>
      <c r="EK137" s="46"/>
      <c r="EL137" s="46"/>
      <c r="EM137" s="46"/>
      <c r="EN137" s="46"/>
      <c r="EO137" s="46"/>
      <c r="EP137" s="46"/>
      <c r="EQ137" s="46"/>
      <c r="ER137" s="46"/>
      <c r="ES137" s="46"/>
      <c r="ET137" s="46"/>
      <c r="EU137" s="46"/>
      <c r="EV137" s="46"/>
      <c r="EW137" s="46"/>
      <c r="EX137" s="46"/>
      <c r="EY137" s="46"/>
      <c r="EZ137" s="46"/>
      <c r="FA137" s="46"/>
      <c r="FB137" s="46"/>
      <c r="FC137" s="46"/>
      <c r="FD137" s="46"/>
      <c r="FE137" s="46"/>
      <c r="FF137" s="46"/>
      <c r="FG137" s="46"/>
      <c r="FH137" s="46"/>
      <c r="FI137" s="46"/>
      <c r="FJ137" s="46"/>
      <c r="FK137" s="46"/>
      <c r="FL137" s="46"/>
      <c r="FM137" s="46"/>
      <c r="FN137" s="46"/>
      <c r="FO137" s="46"/>
      <c r="FP137" s="46"/>
      <c r="FQ137" s="46"/>
      <c r="FR137" s="46"/>
      <c r="FS137" s="46"/>
      <c r="FT137" s="46"/>
      <c r="FU137" s="46"/>
      <c r="FV137" s="46"/>
      <c r="FW137" s="46"/>
      <c r="FX137" s="46"/>
      <c r="FY137" s="46"/>
      <c r="FZ137" s="46"/>
      <c r="GA137" s="46"/>
      <c r="GB137" s="46"/>
      <c r="GC137" s="46"/>
      <c r="GD137" s="46"/>
      <c r="GE137" s="46"/>
      <c r="GF137" s="46"/>
      <c r="GG137" s="46"/>
      <c r="GH137" s="46"/>
      <c r="GI137" s="46"/>
      <c r="GJ137" s="46"/>
      <c r="GK137" s="46"/>
      <c r="GL137" s="46"/>
      <c r="GM137" s="46"/>
      <c r="GN137" s="46"/>
      <c r="GO137" s="46"/>
      <c r="GP137" s="46"/>
      <c r="GQ137" s="46"/>
      <c r="GR137" s="46"/>
      <c r="GS137" s="46"/>
      <c r="GT137" s="46"/>
      <c r="GU137" s="46"/>
      <c r="GV137" s="46"/>
      <c r="GW137" s="46"/>
      <c r="GX137" s="46"/>
      <c r="GY137" s="46"/>
      <c r="GZ137" s="46"/>
      <c r="HA137" s="46"/>
      <c r="HB137" s="46"/>
      <c r="HC137" s="46"/>
      <c r="HD137" s="46"/>
      <c r="HE137" s="46"/>
      <c r="HF137" s="46"/>
      <c r="HG137" s="46"/>
      <c r="HH137" s="46"/>
      <c r="HI137" s="46"/>
      <c r="HJ137" s="46"/>
      <c r="HK137" s="46"/>
      <c r="HL137" s="46"/>
      <c r="HM137" s="46"/>
      <c r="HN137" s="46"/>
      <c r="HO137" s="46"/>
      <c r="HP137" s="46"/>
      <c r="HQ137" s="46"/>
      <c r="HR137" s="46"/>
      <c r="HS137" s="46"/>
      <c r="HT137" s="46"/>
      <c r="HU137" s="46"/>
      <c r="HV137" s="46"/>
      <c r="HW137" s="46"/>
      <c r="HX137" s="46"/>
      <c r="HY137" s="46"/>
      <c r="HZ137" s="46"/>
      <c r="IA137" s="46"/>
      <c r="IB137" s="46"/>
      <c r="IC137" s="46"/>
      <c r="ID137" s="46"/>
      <c r="IE137" s="46"/>
      <c r="IF137" s="46"/>
      <c r="IG137" s="46"/>
      <c r="IH137" s="46"/>
      <c r="II137" s="46"/>
      <c r="IJ137" s="46"/>
      <c r="IK137" s="46"/>
      <c r="IL137" s="46"/>
      <c r="IM137" s="46"/>
      <c r="IN137" s="46"/>
      <c r="IO137" s="46"/>
      <c r="IP137" s="46"/>
      <c r="IQ137" s="46"/>
      <c r="IR137" s="46"/>
      <c r="IS137" s="46"/>
      <c r="IT137" s="46"/>
      <c r="IU137" s="46"/>
      <c r="IV137" s="46"/>
      <c r="IW137" s="46"/>
    </row>
    <row r="138" s="47" customFormat="true" ht="14.65" hidden="false" customHeight="false" outlineLevel="0" collapsed="false">
      <c r="A138" s="74" t="s">
        <v>367</v>
      </c>
      <c r="B138" s="74" t="s">
        <v>112</v>
      </c>
      <c r="C138" s="61" t="n">
        <v>98524</v>
      </c>
      <c r="D138" s="77" t="s">
        <v>368</v>
      </c>
      <c r="E138" s="77"/>
      <c r="F138" s="61" t="s">
        <v>115</v>
      </c>
      <c r="G138" s="75" t="n">
        <v>262.49</v>
      </c>
      <c r="H138" s="88"/>
      <c r="I138" s="29" t="n">
        <f aca="false">ROUND(G138*H138,2)</f>
        <v>0</v>
      </c>
      <c r="J138" s="44"/>
      <c r="K138" s="44"/>
      <c r="L138" s="44"/>
      <c r="M138" s="44"/>
      <c r="N138" s="45"/>
      <c r="O138" s="46"/>
      <c r="P138" s="46"/>
      <c r="Q138" s="46"/>
      <c r="R138" s="46"/>
      <c r="S138" s="46"/>
      <c r="T138" s="46"/>
      <c r="U138" s="46"/>
      <c r="V138" s="46"/>
      <c r="W138" s="46"/>
      <c r="X138" s="46"/>
      <c r="Y138" s="46"/>
      <c r="Z138" s="46"/>
      <c r="AA138" s="46"/>
      <c r="AB138" s="46"/>
      <c r="AC138" s="46"/>
      <c r="AD138" s="46"/>
      <c r="AE138" s="46"/>
      <c r="AF138" s="46"/>
      <c r="AG138" s="46"/>
      <c r="AH138" s="46"/>
      <c r="AI138" s="46"/>
      <c r="AJ138" s="46"/>
      <c r="AK138" s="46"/>
      <c r="AL138" s="46"/>
      <c r="AM138" s="46"/>
      <c r="AN138" s="46"/>
      <c r="AO138" s="46"/>
      <c r="AP138" s="46"/>
      <c r="AQ138" s="46"/>
      <c r="AR138" s="46"/>
      <c r="AS138" s="46"/>
      <c r="AT138" s="46"/>
      <c r="AU138" s="46"/>
      <c r="AV138" s="46"/>
      <c r="AW138" s="46"/>
      <c r="AX138" s="46"/>
      <c r="AY138" s="46"/>
      <c r="AZ138" s="46"/>
      <c r="BA138" s="46"/>
      <c r="BB138" s="46"/>
      <c r="BC138" s="46"/>
      <c r="BD138" s="46"/>
      <c r="BE138" s="46"/>
      <c r="BF138" s="46"/>
      <c r="BG138" s="46"/>
      <c r="BH138" s="46"/>
      <c r="BI138" s="46"/>
      <c r="BJ138" s="46"/>
      <c r="BK138" s="46"/>
      <c r="BL138" s="46"/>
      <c r="BM138" s="46"/>
      <c r="BN138" s="46"/>
      <c r="BO138" s="46"/>
      <c r="BP138" s="46"/>
      <c r="BQ138" s="46"/>
      <c r="BR138" s="46"/>
      <c r="BS138" s="46"/>
      <c r="BT138" s="46"/>
      <c r="BU138" s="46"/>
      <c r="BV138" s="46"/>
      <c r="BW138" s="46"/>
      <c r="BX138" s="46"/>
      <c r="BY138" s="46"/>
      <c r="BZ138" s="46"/>
      <c r="CA138" s="46"/>
      <c r="CB138" s="46"/>
      <c r="CC138" s="46"/>
      <c r="CD138" s="46"/>
      <c r="CE138" s="46"/>
      <c r="CF138" s="46"/>
      <c r="CG138" s="46"/>
      <c r="CH138" s="46"/>
      <c r="CI138" s="46"/>
      <c r="CJ138" s="46"/>
      <c r="CK138" s="46"/>
      <c r="CL138" s="46"/>
      <c r="CM138" s="46"/>
      <c r="CN138" s="46"/>
      <c r="CO138" s="46"/>
      <c r="CP138" s="46"/>
      <c r="CQ138" s="46"/>
      <c r="CR138" s="46"/>
      <c r="CS138" s="46"/>
      <c r="CT138" s="46"/>
      <c r="CU138" s="46"/>
      <c r="CV138" s="46"/>
      <c r="CW138" s="46"/>
      <c r="CX138" s="46"/>
      <c r="CY138" s="46"/>
      <c r="CZ138" s="46"/>
      <c r="DA138" s="46"/>
      <c r="DB138" s="46"/>
      <c r="DC138" s="46"/>
      <c r="DD138" s="46"/>
      <c r="DE138" s="46"/>
      <c r="DF138" s="46"/>
      <c r="DG138" s="46"/>
      <c r="DH138" s="46"/>
      <c r="DI138" s="46"/>
      <c r="DJ138" s="46"/>
      <c r="DK138" s="46"/>
      <c r="DL138" s="46"/>
      <c r="DM138" s="46"/>
      <c r="DN138" s="46"/>
      <c r="DO138" s="46"/>
      <c r="DP138" s="46"/>
      <c r="DQ138" s="46"/>
      <c r="DR138" s="46"/>
      <c r="DS138" s="46"/>
      <c r="DT138" s="46"/>
      <c r="DU138" s="46"/>
      <c r="DV138" s="46"/>
      <c r="DW138" s="46"/>
      <c r="DX138" s="46"/>
      <c r="DY138" s="46"/>
      <c r="DZ138" s="46"/>
      <c r="EA138" s="46"/>
      <c r="EB138" s="46"/>
      <c r="EC138" s="46"/>
      <c r="ED138" s="46"/>
      <c r="EE138" s="46"/>
      <c r="EF138" s="46"/>
      <c r="EG138" s="46"/>
      <c r="EH138" s="46"/>
      <c r="EI138" s="46"/>
      <c r="EJ138" s="46"/>
      <c r="EK138" s="46"/>
      <c r="EL138" s="46"/>
      <c r="EM138" s="46"/>
      <c r="EN138" s="46"/>
      <c r="EO138" s="46"/>
      <c r="EP138" s="46"/>
      <c r="EQ138" s="46"/>
      <c r="ER138" s="46"/>
      <c r="ES138" s="46"/>
      <c r="ET138" s="46"/>
      <c r="EU138" s="46"/>
      <c r="EV138" s="46"/>
      <c r="EW138" s="46"/>
      <c r="EX138" s="46"/>
      <c r="EY138" s="46"/>
      <c r="EZ138" s="46"/>
      <c r="FA138" s="46"/>
      <c r="FB138" s="46"/>
      <c r="FC138" s="46"/>
      <c r="FD138" s="46"/>
      <c r="FE138" s="46"/>
      <c r="FF138" s="46"/>
      <c r="FG138" s="46"/>
      <c r="FH138" s="46"/>
      <c r="FI138" s="46"/>
      <c r="FJ138" s="46"/>
      <c r="FK138" s="46"/>
      <c r="FL138" s="46"/>
      <c r="FM138" s="46"/>
      <c r="FN138" s="46"/>
      <c r="FO138" s="46"/>
      <c r="FP138" s="46"/>
      <c r="FQ138" s="46"/>
      <c r="FR138" s="46"/>
      <c r="FS138" s="46"/>
      <c r="FT138" s="46"/>
      <c r="FU138" s="46"/>
      <c r="FV138" s="46"/>
      <c r="FW138" s="46"/>
      <c r="FX138" s="46"/>
      <c r="FY138" s="46"/>
      <c r="FZ138" s="46"/>
      <c r="GA138" s="46"/>
      <c r="GB138" s="46"/>
      <c r="GC138" s="46"/>
      <c r="GD138" s="46"/>
      <c r="GE138" s="46"/>
      <c r="GF138" s="46"/>
      <c r="GG138" s="46"/>
      <c r="GH138" s="46"/>
      <c r="GI138" s="46"/>
      <c r="GJ138" s="46"/>
      <c r="GK138" s="46"/>
      <c r="GL138" s="46"/>
      <c r="GM138" s="46"/>
      <c r="GN138" s="46"/>
      <c r="GO138" s="46"/>
      <c r="GP138" s="46"/>
      <c r="GQ138" s="46"/>
      <c r="GR138" s="46"/>
      <c r="GS138" s="46"/>
      <c r="GT138" s="46"/>
      <c r="GU138" s="46"/>
      <c r="GV138" s="46"/>
      <c r="GW138" s="46"/>
      <c r="GX138" s="46"/>
      <c r="GY138" s="46"/>
      <c r="GZ138" s="46"/>
      <c r="HA138" s="46"/>
      <c r="HB138" s="46"/>
      <c r="HC138" s="46"/>
      <c r="HD138" s="46"/>
      <c r="HE138" s="46"/>
      <c r="HF138" s="46"/>
      <c r="HG138" s="46"/>
      <c r="HH138" s="46"/>
      <c r="HI138" s="46"/>
      <c r="HJ138" s="46"/>
      <c r="HK138" s="46"/>
      <c r="HL138" s="46"/>
      <c r="HM138" s="46"/>
      <c r="HN138" s="46"/>
      <c r="HO138" s="46"/>
      <c r="HP138" s="46"/>
      <c r="HQ138" s="46"/>
      <c r="HR138" s="46"/>
      <c r="HS138" s="46"/>
      <c r="HT138" s="46"/>
      <c r="HU138" s="46"/>
      <c r="HV138" s="46"/>
      <c r="HW138" s="46"/>
      <c r="HX138" s="46"/>
      <c r="HY138" s="46"/>
      <c r="HZ138" s="46"/>
      <c r="IA138" s="46"/>
      <c r="IB138" s="46"/>
      <c r="IC138" s="46"/>
      <c r="ID138" s="46"/>
      <c r="IE138" s="46"/>
      <c r="IF138" s="46"/>
      <c r="IG138" s="46"/>
      <c r="IH138" s="46"/>
      <c r="II138" s="46"/>
      <c r="IJ138" s="46"/>
      <c r="IK138" s="46"/>
      <c r="IL138" s="46"/>
      <c r="IM138" s="46"/>
      <c r="IN138" s="46"/>
      <c r="IO138" s="46"/>
      <c r="IP138" s="46"/>
      <c r="IQ138" s="46"/>
      <c r="IR138" s="46"/>
      <c r="IS138" s="46"/>
      <c r="IT138" s="46"/>
      <c r="IU138" s="46"/>
      <c r="IV138" s="46"/>
      <c r="IW138" s="46"/>
    </row>
    <row r="139" s="47" customFormat="true" ht="25.35" hidden="false" customHeight="false" outlineLevel="0" collapsed="false">
      <c r="A139" s="74" t="s">
        <v>369</v>
      </c>
      <c r="B139" s="74" t="s">
        <v>17</v>
      </c>
      <c r="C139" s="61" t="s">
        <v>370</v>
      </c>
      <c r="D139" s="77" t="s">
        <v>371</v>
      </c>
      <c r="E139" s="77" t="s">
        <v>372</v>
      </c>
      <c r="F139" s="39" t="s">
        <v>21</v>
      </c>
      <c r="G139" s="75" t="n">
        <v>7</v>
      </c>
      <c r="H139" s="88"/>
      <c r="I139" s="29" t="n">
        <f aca="false">ROUND(G139*H139,2)</f>
        <v>0</v>
      </c>
      <c r="J139" s="44"/>
      <c r="K139" s="44"/>
      <c r="L139" s="44"/>
      <c r="M139" s="44"/>
      <c r="N139" s="45"/>
      <c r="O139" s="46"/>
      <c r="P139" s="46"/>
      <c r="Q139" s="46"/>
      <c r="R139" s="46"/>
      <c r="S139" s="46"/>
      <c r="T139" s="46"/>
      <c r="U139" s="46"/>
      <c r="V139" s="46"/>
      <c r="W139" s="46"/>
      <c r="X139" s="46"/>
      <c r="Y139" s="46"/>
      <c r="Z139" s="46"/>
      <c r="AA139" s="46"/>
      <c r="AB139" s="46"/>
      <c r="AC139" s="46"/>
      <c r="AD139" s="46"/>
      <c r="AE139" s="46"/>
      <c r="AF139" s="46"/>
      <c r="AG139" s="46"/>
      <c r="AH139" s="46"/>
      <c r="AI139" s="46"/>
      <c r="AJ139" s="46"/>
      <c r="AK139" s="46"/>
      <c r="AL139" s="46"/>
      <c r="AM139" s="46"/>
      <c r="AN139" s="46"/>
      <c r="AO139" s="46"/>
      <c r="AP139" s="46"/>
      <c r="AQ139" s="46"/>
      <c r="AR139" s="46"/>
      <c r="AS139" s="46"/>
      <c r="AT139" s="46"/>
      <c r="AU139" s="46"/>
      <c r="AV139" s="46"/>
      <c r="AW139" s="46"/>
      <c r="AX139" s="46"/>
      <c r="AY139" s="46"/>
      <c r="AZ139" s="46"/>
      <c r="BA139" s="46"/>
      <c r="BB139" s="46"/>
      <c r="BC139" s="46"/>
      <c r="BD139" s="46"/>
      <c r="BE139" s="46"/>
      <c r="BF139" s="46"/>
      <c r="BG139" s="46"/>
      <c r="BH139" s="46"/>
      <c r="BI139" s="46"/>
      <c r="BJ139" s="46"/>
      <c r="BK139" s="46"/>
      <c r="BL139" s="46"/>
      <c r="BM139" s="46"/>
      <c r="BN139" s="46"/>
      <c r="BO139" s="46"/>
      <c r="BP139" s="46"/>
      <c r="BQ139" s="46"/>
      <c r="BR139" s="46"/>
      <c r="BS139" s="46"/>
      <c r="BT139" s="46"/>
      <c r="BU139" s="46"/>
      <c r="BV139" s="46"/>
      <c r="BW139" s="46"/>
      <c r="BX139" s="46"/>
      <c r="BY139" s="46"/>
      <c r="BZ139" s="46"/>
      <c r="CA139" s="46"/>
      <c r="CB139" s="46"/>
      <c r="CC139" s="46"/>
      <c r="CD139" s="46"/>
      <c r="CE139" s="46"/>
      <c r="CF139" s="46"/>
      <c r="CG139" s="46"/>
      <c r="CH139" s="46"/>
      <c r="CI139" s="46"/>
      <c r="CJ139" s="46"/>
      <c r="CK139" s="46"/>
      <c r="CL139" s="46"/>
      <c r="CM139" s="46"/>
      <c r="CN139" s="46"/>
      <c r="CO139" s="46"/>
      <c r="CP139" s="46"/>
      <c r="CQ139" s="46"/>
      <c r="CR139" s="46"/>
      <c r="CS139" s="46"/>
      <c r="CT139" s="46"/>
      <c r="CU139" s="46"/>
      <c r="CV139" s="46"/>
      <c r="CW139" s="46"/>
      <c r="CX139" s="46"/>
      <c r="CY139" s="46"/>
      <c r="CZ139" s="46"/>
      <c r="DA139" s="46"/>
      <c r="DB139" s="46"/>
      <c r="DC139" s="46"/>
      <c r="DD139" s="46"/>
      <c r="DE139" s="46"/>
      <c r="DF139" s="46"/>
      <c r="DG139" s="46"/>
      <c r="DH139" s="46"/>
      <c r="DI139" s="46"/>
      <c r="DJ139" s="46"/>
      <c r="DK139" s="46"/>
      <c r="DL139" s="46"/>
      <c r="DM139" s="46"/>
      <c r="DN139" s="46"/>
      <c r="DO139" s="46"/>
      <c r="DP139" s="46"/>
      <c r="DQ139" s="46"/>
      <c r="DR139" s="46"/>
      <c r="DS139" s="46"/>
      <c r="DT139" s="46"/>
      <c r="DU139" s="46"/>
      <c r="DV139" s="46"/>
      <c r="DW139" s="46"/>
      <c r="DX139" s="46"/>
      <c r="DY139" s="46"/>
      <c r="DZ139" s="46"/>
      <c r="EA139" s="46"/>
      <c r="EB139" s="46"/>
      <c r="EC139" s="46"/>
      <c r="ED139" s="46"/>
      <c r="EE139" s="46"/>
      <c r="EF139" s="46"/>
      <c r="EG139" s="46"/>
      <c r="EH139" s="46"/>
      <c r="EI139" s="46"/>
      <c r="EJ139" s="46"/>
      <c r="EK139" s="46"/>
      <c r="EL139" s="46"/>
      <c r="EM139" s="46"/>
      <c r="EN139" s="46"/>
      <c r="EO139" s="46"/>
      <c r="EP139" s="46"/>
      <c r="EQ139" s="46"/>
      <c r="ER139" s="46"/>
      <c r="ES139" s="46"/>
      <c r="ET139" s="46"/>
      <c r="EU139" s="46"/>
      <c r="EV139" s="46"/>
      <c r="EW139" s="46"/>
      <c r="EX139" s="46"/>
      <c r="EY139" s="46"/>
      <c r="EZ139" s="46"/>
      <c r="FA139" s="46"/>
      <c r="FB139" s="46"/>
      <c r="FC139" s="46"/>
      <c r="FD139" s="46"/>
      <c r="FE139" s="46"/>
      <c r="FF139" s="46"/>
      <c r="FG139" s="46"/>
      <c r="FH139" s="46"/>
      <c r="FI139" s="46"/>
      <c r="FJ139" s="46"/>
      <c r="FK139" s="46"/>
      <c r="FL139" s="46"/>
      <c r="FM139" s="46"/>
      <c r="FN139" s="46"/>
      <c r="FO139" s="46"/>
      <c r="FP139" s="46"/>
      <c r="FQ139" s="46"/>
      <c r="FR139" s="46"/>
      <c r="FS139" s="46"/>
      <c r="FT139" s="46"/>
      <c r="FU139" s="46"/>
      <c r="FV139" s="46"/>
      <c r="FW139" s="46"/>
      <c r="FX139" s="46"/>
      <c r="FY139" s="46"/>
      <c r="FZ139" s="46"/>
      <c r="GA139" s="46"/>
      <c r="GB139" s="46"/>
      <c r="GC139" s="46"/>
      <c r="GD139" s="46"/>
      <c r="GE139" s="46"/>
      <c r="GF139" s="46"/>
      <c r="GG139" s="46"/>
      <c r="GH139" s="46"/>
      <c r="GI139" s="46"/>
      <c r="GJ139" s="46"/>
      <c r="GK139" s="46"/>
      <c r="GL139" s="46"/>
      <c r="GM139" s="46"/>
      <c r="GN139" s="46"/>
      <c r="GO139" s="46"/>
      <c r="GP139" s="46"/>
      <c r="GQ139" s="46"/>
      <c r="GR139" s="46"/>
      <c r="GS139" s="46"/>
      <c r="GT139" s="46"/>
      <c r="GU139" s="46"/>
      <c r="GV139" s="46"/>
      <c r="GW139" s="46"/>
      <c r="GX139" s="46"/>
      <c r="GY139" s="46"/>
      <c r="GZ139" s="46"/>
      <c r="HA139" s="46"/>
      <c r="HB139" s="46"/>
      <c r="HC139" s="46"/>
      <c r="HD139" s="46"/>
      <c r="HE139" s="46"/>
      <c r="HF139" s="46"/>
      <c r="HG139" s="46"/>
      <c r="HH139" s="46"/>
      <c r="HI139" s="46"/>
      <c r="HJ139" s="46"/>
      <c r="HK139" s="46"/>
      <c r="HL139" s="46"/>
      <c r="HM139" s="46"/>
      <c r="HN139" s="46"/>
      <c r="HO139" s="46"/>
      <c r="HP139" s="46"/>
      <c r="HQ139" s="46"/>
      <c r="HR139" s="46"/>
      <c r="HS139" s="46"/>
      <c r="HT139" s="46"/>
      <c r="HU139" s="46"/>
      <c r="HV139" s="46"/>
      <c r="HW139" s="46"/>
      <c r="HX139" s="46"/>
      <c r="HY139" s="46"/>
      <c r="HZ139" s="46"/>
      <c r="IA139" s="46"/>
      <c r="IB139" s="46"/>
      <c r="IC139" s="46"/>
      <c r="ID139" s="46"/>
      <c r="IE139" s="46"/>
      <c r="IF139" s="46"/>
      <c r="IG139" s="46"/>
      <c r="IH139" s="46"/>
      <c r="II139" s="46"/>
      <c r="IJ139" s="46"/>
      <c r="IK139" s="46"/>
      <c r="IL139" s="46"/>
      <c r="IM139" s="46"/>
      <c r="IN139" s="46"/>
      <c r="IO139" s="46"/>
      <c r="IP139" s="46"/>
      <c r="IQ139" s="46"/>
      <c r="IR139" s="46"/>
      <c r="IS139" s="46"/>
      <c r="IT139" s="46"/>
      <c r="IU139" s="46"/>
      <c r="IV139" s="46"/>
      <c r="IW139" s="46"/>
    </row>
    <row r="140" customFormat="false" ht="14.65" hidden="false" customHeight="false" outlineLevel="0" collapsed="false">
      <c r="A140" s="74"/>
      <c r="B140" s="74"/>
      <c r="C140" s="61"/>
      <c r="D140" s="85" t="s">
        <v>373</v>
      </c>
      <c r="E140" s="85"/>
      <c r="F140" s="61"/>
      <c r="G140" s="75"/>
      <c r="H140" s="75"/>
      <c r="I140" s="29" t="n">
        <f aca="false">ROUND(G140*H140,2)</f>
        <v>0</v>
      </c>
    </row>
    <row r="141" customFormat="false" ht="25.35" hidden="false" customHeight="false" outlineLevel="0" collapsed="false">
      <c r="A141" s="74" t="s">
        <v>374</v>
      </c>
      <c r="B141" s="40" t="s">
        <v>17</v>
      </c>
      <c r="C141" s="40" t="s">
        <v>375</v>
      </c>
      <c r="D141" s="77" t="s">
        <v>376</v>
      </c>
      <c r="E141" s="77"/>
      <c r="F141" s="61" t="s">
        <v>115</v>
      </c>
      <c r="G141" s="89" t="n">
        <v>1</v>
      </c>
      <c r="H141" s="88"/>
      <c r="I141" s="29" t="n">
        <f aca="false">ROUND(G141*H141,2)</f>
        <v>0</v>
      </c>
    </row>
    <row r="142" customFormat="false" ht="25.35" hidden="false" customHeight="false" outlineLevel="0" collapsed="false">
      <c r="A142" s="74" t="s">
        <v>377</v>
      </c>
      <c r="B142" s="40" t="s">
        <v>112</v>
      </c>
      <c r="C142" s="40" t="n">
        <v>93666</v>
      </c>
      <c r="D142" s="77" t="s">
        <v>378</v>
      </c>
      <c r="E142" s="77"/>
      <c r="F142" s="61" t="s">
        <v>115</v>
      </c>
      <c r="G142" s="89" t="n">
        <v>4</v>
      </c>
      <c r="H142" s="88"/>
      <c r="I142" s="29" t="n">
        <f aca="false">ROUND(G142*H142,2)</f>
        <v>0</v>
      </c>
    </row>
    <row r="143" customFormat="false" ht="14.65" hidden="false" customHeight="false" outlineLevel="0" collapsed="false">
      <c r="A143" s="74" t="s">
        <v>379</v>
      </c>
      <c r="B143" s="61" t="s">
        <v>112</v>
      </c>
      <c r="C143" s="74" t="n">
        <v>93661</v>
      </c>
      <c r="D143" s="90" t="s">
        <v>230</v>
      </c>
      <c r="E143" s="77"/>
      <c r="F143" s="61" t="s">
        <v>115</v>
      </c>
      <c r="G143" s="89" t="n">
        <v>4</v>
      </c>
      <c r="H143" s="88"/>
      <c r="I143" s="29" t="n">
        <f aca="false">ROUND(G143*H143,2)</f>
        <v>0</v>
      </c>
      <c r="J143" s="5"/>
      <c r="K143" s="5"/>
      <c r="L143" s="5"/>
      <c r="M143" s="5"/>
    </row>
    <row r="144" customFormat="false" ht="14.65" hidden="false" customHeight="false" outlineLevel="0" collapsed="false">
      <c r="A144" s="74" t="s">
        <v>380</v>
      </c>
      <c r="B144" s="40" t="s">
        <v>17</v>
      </c>
      <c r="C144" s="40" t="s">
        <v>381</v>
      </c>
      <c r="D144" s="77" t="s">
        <v>382</v>
      </c>
      <c r="E144" s="77"/>
      <c r="F144" s="61" t="s">
        <v>115</v>
      </c>
      <c r="G144" s="89" t="n">
        <v>3</v>
      </c>
      <c r="H144" s="88"/>
      <c r="I144" s="29" t="n">
        <f aca="false">ROUND(G144*H144,2)</f>
        <v>0</v>
      </c>
    </row>
    <row r="145" customFormat="false" ht="25.35" hidden="false" customHeight="false" outlineLevel="0" collapsed="false">
      <c r="A145" s="74" t="s">
        <v>383</v>
      </c>
      <c r="B145" s="74" t="s">
        <v>112</v>
      </c>
      <c r="C145" s="61" t="n">
        <v>93014</v>
      </c>
      <c r="D145" s="77" t="s">
        <v>384</v>
      </c>
      <c r="E145" s="77"/>
      <c r="F145" s="61" t="s">
        <v>115</v>
      </c>
      <c r="G145" s="89" t="n">
        <v>2</v>
      </c>
      <c r="H145" s="88"/>
      <c r="I145" s="29" t="n">
        <f aca="false">ROUND(G145*H145,2)</f>
        <v>0</v>
      </c>
    </row>
    <row r="146" customFormat="false" ht="25.35" hidden="false" customHeight="false" outlineLevel="0" collapsed="false">
      <c r="A146" s="74" t="s">
        <v>385</v>
      </c>
      <c r="B146" s="74" t="s">
        <v>112</v>
      </c>
      <c r="C146" s="61" t="n">
        <v>93020</v>
      </c>
      <c r="D146" s="77" t="s">
        <v>386</v>
      </c>
      <c r="E146" s="77"/>
      <c r="F146" s="61" t="s">
        <v>115</v>
      </c>
      <c r="G146" s="89" t="n">
        <v>5</v>
      </c>
      <c r="H146" s="88"/>
      <c r="I146" s="29" t="n">
        <f aca="false">ROUND(G146*H146,2)</f>
        <v>0</v>
      </c>
    </row>
    <row r="147" customFormat="false" ht="25.35" hidden="false" customHeight="false" outlineLevel="0" collapsed="false">
      <c r="A147" s="74" t="s">
        <v>387</v>
      </c>
      <c r="B147" s="74" t="s">
        <v>112</v>
      </c>
      <c r="C147" s="61" t="n">
        <v>39132</v>
      </c>
      <c r="D147" s="77" t="s">
        <v>388</v>
      </c>
      <c r="E147" s="77"/>
      <c r="F147" s="61" t="s">
        <v>115</v>
      </c>
      <c r="G147" s="89" t="n">
        <v>10</v>
      </c>
      <c r="H147" s="88"/>
      <c r="I147" s="29" t="n">
        <f aca="false">ROUND(G147*H147,2)</f>
        <v>0</v>
      </c>
    </row>
    <row r="148" customFormat="false" ht="25.35" hidden="false" customHeight="false" outlineLevel="0" collapsed="false">
      <c r="A148" s="74" t="s">
        <v>389</v>
      </c>
      <c r="B148" s="40" t="s">
        <v>17</v>
      </c>
      <c r="C148" s="40" t="s">
        <v>390</v>
      </c>
      <c r="D148" s="77" t="s">
        <v>391</v>
      </c>
      <c r="E148" s="77"/>
      <c r="F148" s="61" t="s">
        <v>45</v>
      </c>
      <c r="G148" s="89" t="n">
        <v>70</v>
      </c>
      <c r="H148" s="88"/>
      <c r="I148" s="29" t="n">
        <f aca="false">ROUND(G148*H148,2)</f>
        <v>0</v>
      </c>
    </row>
    <row r="149" customFormat="false" ht="25.35" hidden="false" customHeight="false" outlineLevel="0" collapsed="false">
      <c r="A149" s="74" t="s">
        <v>392</v>
      </c>
      <c r="B149" s="40" t="s">
        <v>17</v>
      </c>
      <c r="C149" s="91" t="s">
        <v>393</v>
      </c>
      <c r="D149" s="77" t="s">
        <v>394</v>
      </c>
      <c r="E149" s="77"/>
      <c r="F149" s="61" t="s">
        <v>45</v>
      </c>
      <c r="G149" s="89" t="n">
        <v>70</v>
      </c>
      <c r="H149" s="88"/>
      <c r="I149" s="29" t="n">
        <f aca="false">ROUND(G149*H149,2)</f>
        <v>0</v>
      </c>
    </row>
    <row r="150" customFormat="false" ht="25.35" hidden="false" customHeight="false" outlineLevel="0" collapsed="false">
      <c r="A150" s="74" t="s">
        <v>395</v>
      </c>
      <c r="B150" s="40" t="s">
        <v>17</v>
      </c>
      <c r="C150" s="40" t="s">
        <v>396</v>
      </c>
      <c r="D150" s="77" t="s">
        <v>397</v>
      </c>
      <c r="E150" s="77"/>
      <c r="F150" s="61" t="s">
        <v>45</v>
      </c>
      <c r="G150" s="89" t="n">
        <v>330</v>
      </c>
      <c r="H150" s="88"/>
      <c r="I150" s="29" t="n">
        <f aca="false">ROUND(G150*H150,2)</f>
        <v>0</v>
      </c>
    </row>
    <row r="151" customFormat="false" ht="14.65" hidden="false" customHeight="false" outlineLevel="0" collapsed="false">
      <c r="A151" s="74" t="s">
        <v>398</v>
      </c>
      <c r="B151" s="40" t="s">
        <v>17</v>
      </c>
      <c r="C151" s="40" t="s">
        <v>399</v>
      </c>
      <c r="D151" s="77" t="s">
        <v>400</v>
      </c>
      <c r="E151" s="77"/>
      <c r="F151" s="61" t="s">
        <v>45</v>
      </c>
      <c r="G151" s="89" t="n">
        <v>10</v>
      </c>
      <c r="H151" s="88"/>
      <c r="I151" s="29" t="n">
        <f aca="false">ROUND(G151*H151,2)</f>
        <v>0</v>
      </c>
    </row>
    <row r="152" customFormat="false" ht="14.65" hidden="false" customHeight="false" outlineLevel="0" collapsed="false">
      <c r="A152" s="74" t="s">
        <v>401</v>
      </c>
      <c r="B152" s="74" t="s">
        <v>112</v>
      </c>
      <c r="C152" s="39" t="s">
        <v>402</v>
      </c>
      <c r="D152" s="41" t="s">
        <v>403</v>
      </c>
      <c r="E152" s="41"/>
      <c r="F152" s="61" t="s">
        <v>115</v>
      </c>
      <c r="G152" s="75" t="n">
        <v>6</v>
      </c>
      <c r="H152" s="88"/>
      <c r="I152" s="29" t="n">
        <f aca="false">ROUND(G152*H152,2)</f>
        <v>0</v>
      </c>
    </row>
    <row r="153" customFormat="false" ht="14.65" hidden="false" customHeight="false" outlineLevel="0" collapsed="false">
      <c r="A153" s="74"/>
      <c r="B153" s="74"/>
      <c r="C153" s="25"/>
      <c r="D153" s="27"/>
      <c r="E153" s="27"/>
      <c r="F153" s="25"/>
      <c r="G153" s="75"/>
      <c r="H153" s="31" t="s">
        <v>22</v>
      </c>
      <c r="I153" s="31" t="n">
        <f aca="false">SUM(I126:I152)</f>
        <v>0</v>
      </c>
    </row>
    <row r="154" customFormat="false" ht="14.65" hidden="false" customHeight="false" outlineLevel="0" collapsed="false">
      <c r="A154" s="69" t="n">
        <v>10</v>
      </c>
      <c r="B154" s="70"/>
      <c r="C154" s="70"/>
      <c r="D154" s="71" t="s">
        <v>404</v>
      </c>
      <c r="E154" s="71"/>
      <c r="F154" s="72"/>
      <c r="G154" s="73"/>
      <c r="H154" s="73"/>
      <c r="I154" s="73"/>
    </row>
    <row r="155" s="47" customFormat="true" ht="25.35" hidden="false" customHeight="false" outlineLevel="0" collapsed="false">
      <c r="A155" s="74" t="s">
        <v>405</v>
      </c>
      <c r="B155" s="40" t="s">
        <v>17</v>
      </c>
      <c r="C155" s="39" t="s">
        <v>33</v>
      </c>
      <c r="D155" s="41" t="s">
        <v>34</v>
      </c>
      <c r="E155" s="41" t="s">
        <v>406</v>
      </c>
      <c r="F155" s="39" t="s">
        <v>36</v>
      </c>
      <c r="G155" s="42" t="n">
        <v>1.1</v>
      </c>
      <c r="H155" s="43"/>
      <c r="I155" s="29" t="n">
        <f aca="false">ROUND(G155*H155,2)</f>
        <v>0</v>
      </c>
      <c r="J155" s="44"/>
      <c r="K155" s="44"/>
      <c r="L155" s="44"/>
      <c r="M155" s="44"/>
      <c r="N155" s="45"/>
      <c r="O155" s="46"/>
      <c r="P155" s="46"/>
      <c r="Q155" s="46"/>
      <c r="R155" s="46"/>
      <c r="S155" s="46"/>
      <c r="T155" s="46"/>
      <c r="U155" s="46"/>
      <c r="V155" s="46"/>
      <c r="W155" s="46"/>
      <c r="X155" s="46"/>
      <c r="Y155" s="46"/>
      <c r="Z155" s="46"/>
      <c r="AA155" s="46"/>
      <c r="AB155" s="46"/>
      <c r="AC155" s="46"/>
      <c r="AD155" s="46"/>
      <c r="AE155" s="46"/>
      <c r="AF155" s="46"/>
      <c r="AG155" s="46"/>
      <c r="AH155" s="46"/>
      <c r="AI155" s="46"/>
      <c r="AJ155" s="46"/>
      <c r="AK155" s="46"/>
      <c r="AL155" s="46"/>
      <c r="AM155" s="46"/>
      <c r="AN155" s="46"/>
      <c r="AO155" s="46"/>
      <c r="AP155" s="46"/>
      <c r="AQ155" s="46"/>
      <c r="AR155" s="46"/>
      <c r="AS155" s="46"/>
      <c r="AT155" s="46"/>
      <c r="AU155" s="46"/>
      <c r="AV155" s="46"/>
      <c r="AW155" s="46"/>
      <c r="AX155" s="46"/>
      <c r="AY155" s="46"/>
      <c r="AZ155" s="46"/>
      <c r="BA155" s="46"/>
      <c r="BB155" s="46"/>
      <c r="BC155" s="46"/>
      <c r="BD155" s="46"/>
      <c r="BE155" s="46"/>
      <c r="BF155" s="46"/>
      <c r="BG155" s="46"/>
      <c r="BH155" s="46"/>
      <c r="BI155" s="46"/>
      <c r="BJ155" s="46"/>
      <c r="BK155" s="46"/>
      <c r="BL155" s="46"/>
      <c r="BM155" s="46"/>
      <c r="BN155" s="46"/>
      <c r="BO155" s="46"/>
      <c r="BP155" s="46"/>
      <c r="BQ155" s="46"/>
      <c r="BR155" s="46"/>
      <c r="BS155" s="46"/>
      <c r="BT155" s="46"/>
      <c r="BU155" s="46"/>
      <c r="BV155" s="46"/>
      <c r="BW155" s="46"/>
      <c r="BX155" s="46"/>
      <c r="BY155" s="46"/>
      <c r="BZ155" s="46"/>
      <c r="CA155" s="46"/>
      <c r="CB155" s="46"/>
      <c r="CC155" s="46"/>
      <c r="CD155" s="46"/>
      <c r="CE155" s="46"/>
      <c r="CF155" s="46"/>
      <c r="CG155" s="46"/>
      <c r="CH155" s="46"/>
      <c r="CI155" s="46"/>
      <c r="CJ155" s="46"/>
      <c r="CK155" s="46"/>
      <c r="CL155" s="46"/>
      <c r="CM155" s="46"/>
      <c r="CN155" s="46"/>
      <c r="CO155" s="46"/>
      <c r="CP155" s="46"/>
      <c r="CQ155" s="46"/>
      <c r="CR155" s="46"/>
      <c r="CS155" s="46"/>
      <c r="CT155" s="46"/>
      <c r="CU155" s="46"/>
      <c r="CV155" s="46"/>
      <c r="CW155" s="46"/>
      <c r="CX155" s="46"/>
      <c r="CY155" s="46"/>
      <c r="CZ155" s="46"/>
      <c r="DA155" s="46"/>
      <c r="DB155" s="46"/>
      <c r="DC155" s="46"/>
      <c r="DD155" s="46"/>
      <c r="DE155" s="46"/>
      <c r="DF155" s="46"/>
      <c r="DG155" s="46"/>
      <c r="DH155" s="46"/>
      <c r="DI155" s="46"/>
      <c r="DJ155" s="46"/>
      <c r="DK155" s="46"/>
      <c r="DL155" s="46"/>
      <c r="DM155" s="46"/>
      <c r="DN155" s="46"/>
      <c r="DO155" s="46"/>
      <c r="DP155" s="46"/>
      <c r="DQ155" s="46"/>
      <c r="DR155" s="46"/>
      <c r="DS155" s="46"/>
      <c r="DT155" s="46"/>
      <c r="DU155" s="46"/>
      <c r="DV155" s="46"/>
      <c r="DW155" s="46"/>
      <c r="DX155" s="46"/>
      <c r="DY155" s="46"/>
      <c r="DZ155" s="46"/>
      <c r="EA155" s="46"/>
      <c r="EB155" s="46"/>
      <c r="EC155" s="46"/>
      <c r="ED155" s="46"/>
      <c r="EE155" s="46"/>
      <c r="EF155" s="46"/>
      <c r="EG155" s="46"/>
      <c r="EH155" s="46"/>
      <c r="EI155" s="46"/>
      <c r="EJ155" s="46"/>
      <c r="EK155" s="46"/>
      <c r="EL155" s="46"/>
      <c r="EM155" s="46"/>
      <c r="EN155" s="46"/>
      <c r="EO155" s="46"/>
      <c r="EP155" s="46"/>
      <c r="EQ155" s="46"/>
      <c r="ER155" s="46"/>
      <c r="ES155" s="46"/>
      <c r="ET155" s="46"/>
      <c r="EU155" s="46"/>
      <c r="EV155" s="46"/>
      <c r="EW155" s="46"/>
      <c r="EX155" s="46"/>
      <c r="EY155" s="46"/>
      <c r="EZ155" s="46"/>
      <c r="FA155" s="46"/>
      <c r="FB155" s="46"/>
      <c r="FC155" s="46"/>
      <c r="FD155" s="46"/>
      <c r="FE155" s="46"/>
      <c r="FF155" s="46"/>
      <c r="FG155" s="46"/>
      <c r="FH155" s="46"/>
      <c r="FI155" s="46"/>
      <c r="FJ155" s="46"/>
      <c r="FK155" s="46"/>
      <c r="FL155" s="46"/>
      <c r="FM155" s="46"/>
      <c r="FN155" s="46"/>
      <c r="FO155" s="46"/>
      <c r="FP155" s="46"/>
      <c r="FQ155" s="46"/>
      <c r="FR155" s="46"/>
      <c r="FS155" s="46"/>
      <c r="FT155" s="46"/>
      <c r="FU155" s="46"/>
      <c r="FV155" s="46"/>
      <c r="FW155" s="46"/>
      <c r="FX155" s="46"/>
      <c r="FY155" s="46"/>
      <c r="FZ155" s="46"/>
      <c r="GA155" s="46"/>
      <c r="GB155" s="46"/>
      <c r="GC155" s="46"/>
      <c r="GD155" s="46"/>
      <c r="GE155" s="46"/>
      <c r="GF155" s="46"/>
      <c r="GG155" s="46"/>
      <c r="GH155" s="46"/>
      <c r="GI155" s="46"/>
      <c r="GJ155" s="46"/>
      <c r="GK155" s="46"/>
      <c r="GL155" s="46"/>
      <c r="GM155" s="46"/>
      <c r="GN155" s="46"/>
      <c r="GO155" s="46"/>
      <c r="GP155" s="46"/>
      <c r="GQ155" s="46"/>
      <c r="GR155" s="46"/>
      <c r="GS155" s="46"/>
      <c r="GT155" s="46"/>
      <c r="GU155" s="46"/>
      <c r="GV155" s="46"/>
      <c r="GW155" s="46"/>
      <c r="GX155" s="46"/>
      <c r="GY155" s="46"/>
      <c r="GZ155" s="46"/>
      <c r="HA155" s="46"/>
      <c r="HB155" s="46"/>
      <c r="HC155" s="46"/>
      <c r="HD155" s="46"/>
      <c r="HE155" s="46"/>
      <c r="HF155" s="46"/>
      <c r="HG155" s="46"/>
      <c r="HH155" s="46"/>
      <c r="HI155" s="46"/>
      <c r="HJ155" s="46"/>
      <c r="HK155" s="46"/>
      <c r="HL155" s="46"/>
      <c r="HM155" s="46"/>
      <c r="HN155" s="46"/>
      <c r="HO155" s="46"/>
      <c r="HP155" s="46"/>
      <c r="HQ155" s="46"/>
      <c r="HR155" s="46"/>
      <c r="HS155" s="46"/>
      <c r="HT155" s="46"/>
      <c r="HU155" s="46"/>
      <c r="HV155" s="46"/>
      <c r="HW155" s="46"/>
      <c r="HX155" s="46"/>
      <c r="HY155" s="46"/>
      <c r="HZ155" s="46"/>
      <c r="IA155" s="46"/>
      <c r="IB155" s="46"/>
      <c r="IC155" s="46"/>
      <c r="ID155" s="46"/>
      <c r="IE155" s="46"/>
      <c r="IF155" s="46"/>
      <c r="IG155" s="46"/>
      <c r="IH155" s="46"/>
      <c r="II155" s="46"/>
      <c r="IJ155" s="46"/>
      <c r="IK155" s="46"/>
      <c r="IL155" s="46"/>
      <c r="IM155" s="46"/>
      <c r="IN155" s="46"/>
      <c r="IO155" s="46"/>
      <c r="IP155" s="46"/>
      <c r="IQ155" s="46"/>
      <c r="IR155" s="46"/>
      <c r="IS155" s="46"/>
      <c r="IT155" s="46"/>
      <c r="IU155" s="46"/>
      <c r="IV155" s="46"/>
      <c r="IW155" s="46"/>
    </row>
    <row r="156" s="58" customFormat="true" ht="14.65" hidden="false" customHeight="false" outlineLevel="0" collapsed="false">
      <c r="A156" s="74" t="s">
        <v>407</v>
      </c>
      <c r="B156" s="49" t="s">
        <v>17</v>
      </c>
      <c r="C156" s="50" t="s">
        <v>117</v>
      </c>
      <c r="D156" s="51" t="s">
        <v>118</v>
      </c>
      <c r="E156" s="52" t="s">
        <v>408</v>
      </c>
      <c r="F156" s="49" t="s">
        <v>21</v>
      </c>
      <c r="G156" s="50" t="n">
        <v>2.4</v>
      </c>
      <c r="H156" s="53"/>
      <c r="I156" s="29" t="n">
        <f aca="false">ROUND(G156*H156,2)</f>
        <v>0</v>
      </c>
      <c r="J156" s="55"/>
      <c r="K156" s="55"/>
      <c r="L156" s="55"/>
      <c r="M156" s="55"/>
      <c r="N156" s="56"/>
      <c r="O156" s="57"/>
      <c r="P156" s="57"/>
      <c r="Q156" s="57"/>
      <c r="R156" s="57"/>
      <c r="S156" s="57"/>
      <c r="T156" s="57"/>
      <c r="U156" s="57"/>
      <c r="V156" s="57"/>
      <c r="W156" s="57"/>
      <c r="X156" s="57"/>
      <c r="Y156" s="57"/>
      <c r="Z156" s="57"/>
      <c r="AA156" s="57"/>
      <c r="AB156" s="57"/>
      <c r="AC156" s="57"/>
      <c r="AD156" s="57"/>
      <c r="AE156" s="57"/>
      <c r="AF156" s="57"/>
      <c r="AG156" s="57"/>
      <c r="AH156" s="57"/>
      <c r="AI156" s="57"/>
      <c r="AJ156" s="57"/>
      <c r="AK156" s="57"/>
      <c r="AL156" s="57"/>
      <c r="AM156" s="57"/>
      <c r="AN156" s="57"/>
      <c r="AO156" s="57"/>
      <c r="AP156" s="57"/>
      <c r="AQ156" s="57"/>
      <c r="AR156" s="57"/>
      <c r="AS156" s="57"/>
      <c r="AT156" s="57"/>
      <c r="AU156" s="57"/>
      <c r="AV156" s="57"/>
      <c r="AW156" s="57"/>
      <c r="AX156" s="57"/>
      <c r="AY156" s="57"/>
      <c r="AZ156" s="57"/>
      <c r="BA156" s="57"/>
      <c r="BB156" s="57"/>
      <c r="BC156" s="57"/>
      <c r="BD156" s="57"/>
      <c r="BE156" s="57"/>
      <c r="BF156" s="57"/>
      <c r="BG156" s="57"/>
      <c r="BH156" s="57"/>
      <c r="BI156" s="57"/>
      <c r="BJ156" s="57"/>
      <c r="BK156" s="57"/>
      <c r="BL156" s="57"/>
      <c r="BM156" s="57"/>
      <c r="BN156" s="57"/>
      <c r="BO156" s="57"/>
      <c r="BP156" s="57"/>
      <c r="BQ156" s="57"/>
      <c r="BR156" s="57"/>
      <c r="BS156" s="57"/>
      <c r="BT156" s="57"/>
      <c r="BU156" s="57"/>
      <c r="BV156" s="57"/>
      <c r="BW156" s="57"/>
      <c r="BX156" s="57"/>
      <c r="BY156" s="57"/>
      <c r="BZ156" s="57"/>
      <c r="CA156" s="57"/>
      <c r="CB156" s="57"/>
      <c r="CC156" s="57"/>
      <c r="CD156" s="57"/>
      <c r="CE156" s="57"/>
      <c r="CF156" s="57"/>
      <c r="CG156" s="57"/>
      <c r="CH156" s="57"/>
      <c r="CI156" s="57"/>
      <c r="CJ156" s="57"/>
      <c r="CK156" s="57"/>
      <c r="CL156" s="57"/>
      <c r="CM156" s="57"/>
      <c r="CN156" s="57"/>
      <c r="CO156" s="57"/>
      <c r="CP156" s="57"/>
      <c r="CQ156" s="57"/>
      <c r="CR156" s="57"/>
      <c r="CS156" s="57"/>
      <c r="CT156" s="57"/>
      <c r="CU156" s="57"/>
      <c r="CV156" s="57"/>
      <c r="CW156" s="57"/>
      <c r="CX156" s="57"/>
      <c r="CY156" s="57"/>
      <c r="CZ156" s="57"/>
      <c r="DA156" s="57"/>
      <c r="DB156" s="57"/>
      <c r="DC156" s="57"/>
      <c r="DD156" s="57"/>
      <c r="DE156" s="57"/>
      <c r="DF156" s="57"/>
      <c r="DG156" s="57"/>
      <c r="DH156" s="57"/>
      <c r="DI156" s="57"/>
      <c r="DJ156" s="57"/>
      <c r="DK156" s="57"/>
      <c r="DL156" s="57"/>
      <c r="DM156" s="57"/>
      <c r="DN156" s="57"/>
      <c r="DO156" s="57"/>
      <c r="DP156" s="57"/>
      <c r="DQ156" s="57"/>
      <c r="DR156" s="57"/>
      <c r="DS156" s="57"/>
      <c r="DT156" s="57"/>
      <c r="DU156" s="57"/>
      <c r="DV156" s="57"/>
      <c r="DW156" s="57"/>
      <c r="DX156" s="57"/>
      <c r="DY156" s="57"/>
      <c r="DZ156" s="57"/>
      <c r="EA156" s="57"/>
      <c r="EB156" s="57"/>
      <c r="EC156" s="57"/>
      <c r="ED156" s="57"/>
      <c r="EE156" s="57"/>
      <c r="EF156" s="57"/>
      <c r="EG156" s="57"/>
      <c r="EH156" s="57"/>
      <c r="EI156" s="57"/>
      <c r="EJ156" s="57"/>
      <c r="EK156" s="57"/>
      <c r="EL156" s="57"/>
      <c r="EM156" s="57"/>
      <c r="EN156" s="57"/>
      <c r="EO156" s="57"/>
      <c r="EP156" s="57"/>
      <c r="EQ156" s="57"/>
      <c r="ER156" s="57"/>
      <c r="ES156" s="57"/>
      <c r="ET156" s="57"/>
      <c r="EU156" s="57"/>
      <c r="EV156" s="57"/>
      <c r="EW156" s="57"/>
      <c r="EX156" s="57"/>
      <c r="EY156" s="57"/>
      <c r="EZ156" s="57"/>
      <c r="FA156" s="57"/>
      <c r="FB156" s="57"/>
      <c r="FC156" s="57"/>
      <c r="FD156" s="57"/>
      <c r="FE156" s="57"/>
      <c r="FF156" s="57"/>
      <c r="FG156" s="57"/>
      <c r="FH156" s="57"/>
      <c r="FI156" s="57"/>
      <c r="FJ156" s="57"/>
      <c r="FK156" s="57"/>
      <c r="FL156" s="57"/>
      <c r="FM156" s="57"/>
      <c r="FN156" s="57"/>
      <c r="FO156" s="57"/>
      <c r="FP156" s="57"/>
      <c r="FQ156" s="57"/>
      <c r="FR156" s="57"/>
      <c r="FS156" s="57"/>
      <c r="FT156" s="57"/>
      <c r="FU156" s="57"/>
      <c r="FV156" s="57"/>
      <c r="FW156" s="57"/>
      <c r="FX156" s="57"/>
      <c r="FY156" s="57"/>
      <c r="FZ156" s="57"/>
      <c r="GA156" s="57"/>
      <c r="GB156" s="57"/>
      <c r="GC156" s="57"/>
      <c r="GD156" s="57"/>
      <c r="GE156" s="57"/>
      <c r="GF156" s="57"/>
      <c r="GG156" s="57"/>
      <c r="GH156" s="57"/>
      <c r="GI156" s="57"/>
      <c r="GJ156" s="57"/>
      <c r="GK156" s="57"/>
      <c r="GL156" s="57"/>
      <c r="GM156" s="57"/>
      <c r="GN156" s="57"/>
      <c r="GO156" s="57"/>
      <c r="GP156" s="57"/>
      <c r="GQ156" s="57"/>
      <c r="GR156" s="57"/>
      <c r="GS156" s="57"/>
      <c r="GT156" s="57"/>
      <c r="GU156" s="57"/>
      <c r="GV156" s="57"/>
      <c r="GW156" s="57"/>
      <c r="GX156" s="57"/>
      <c r="GY156" s="57"/>
      <c r="GZ156" s="57"/>
      <c r="HA156" s="57"/>
      <c r="HB156" s="57"/>
      <c r="HC156" s="57"/>
      <c r="HD156" s="57"/>
      <c r="HE156" s="57"/>
      <c r="HF156" s="57"/>
      <c r="HG156" s="57"/>
      <c r="HH156" s="57"/>
      <c r="HI156" s="57"/>
      <c r="HJ156" s="57"/>
      <c r="HK156" s="57"/>
      <c r="HL156" s="57"/>
      <c r="HM156" s="57"/>
      <c r="HN156" s="57"/>
      <c r="HO156" s="57"/>
      <c r="HP156" s="57"/>
      <c r="HQ156" s="57"/>
      <c r="HR156" s="57"/>
      <c r="HS156" s="57"/>
      <c r="HT156" s="57"/>
      <c r="HU156" s="57"/>
      <c r="HV156" s="57"/>
      <c r="HW156" s="57"/>
      <c r="HX156" s="57"/>
      <c r="HY156" s="57"/>
      <c r="HZ156" s="57"/>
      <c r="IA156" s="57"/>
      <c r="IB156" s="57"/>
      <c r="IC156" s="57"/>
      <c r="ID156" s="57"/>
      <c r="IE156" s="57"/>
      <c r="IF156" s="57"/>
      <c r="IG156" s="57"/>
      <c r="IH156" s="57"/>
      <c r="II156" s="57"/>
      <c r="IJ156" s="57"/>
      <c r="IK156" s="57"/>
      <c r="IL156" s="57"/>
      <c r="IM156" s="57"/>
      <c r="IN156" s="57"/>
      <c r="IO156" s="57"/>
      <c r="IP156" s="57"/>
      <c r="IQ156" s="57"/>
      <c r="IR156" s="57"/>
      <c r="IS156" s="57"/>
      <c r="IT156" s="57"/>
      <c r="IU156" s="57"/>
      <c r="IV156" s="57"/>
      <c r="IW156" s="57"/>
    </row>
    <row r="157" s="47" customFormat="true" ht="14.65" hidden="false" customHeight="false" outlineLevel="0" collapsed="false">
      <c r="A157" s="74" t="s">
        <v>409</v>
      </c>
      <c r="B157" s="40" t="s">
        <v>17</v>
      </c>
      <c r="C157" s="39" t="s">
        <v>42</v>
      </c>
      <c r="D157" s="41" t="s">
        <v>410</v>
      </c>
      <c r="E157" s="41" t="s">
        <v>155</v>
      </c>
      <c r="F157" s="39" t="s">
        <v>45</v>
      </c>
      <c r="G157" s="42" t="n">
        <v>8</v>
      </c>
      <c r="H157" s="43"/>
      <c r="I157" s="29" t="n">
        <f aca="false">ROUND(G157*H157,2)</f>
        <v>0</v>
      </c>
      <c r="J157" s="44"/>
      <c r="K157" s="44"/>
      <c r="L157" s="44"/>
      <c r="M157" s="44"/>
      <c r="N157" s="45"/>
      <c r="O157" s="46"/>
      <c r="P157" s="46"/>
      <c r="Q157" s="46"/>
      <c r="R157" s="46"/>
      <c r="S157" s="46"/>
      <c r="T157" s="46"/>
      <c r="U157" s="46"/>
      <c r="V157" s="46"/>
      <c r="W157" s="46"/>
      <c r="X157" s="46"/>
      <c r="Y157" s="46"/>
      <c r="Z157" s="46"/>
      <c r="AA157" s="46"/>
      <c r="AB157" s="46"/>
      <c r="AC157" s="46"/>
      <c r="AD157" s="46"/>
      <c r="AE157" s="46"/>
      <c r="AF157" s="46"/>
      <c r="AG157" s="46"/>
      <c r="AH157" s="46"/>
      <c r="AI157" s="46"/>
      <c r="AJ157" s="46"/>
      <c r="AK157" s="46"/>
      <c r="AL157" s="46"/>
      <c r="AM157" s="46"/>
      <c r="AN157" s="46"/>
      <c r="AO157" s="46"/>
      <c r="AP157" s="46"/>
      <c r="AQ157" s="46"/>
      <c r="AR157" s="46"/>
      <c r="AS157" s="46"/>
      <c r="AT157" s="46"/>
      <c r="AU157" s="46"/>
      <c r="AV157" s="46"/>
      <c r="AW157" s="46"/>
      <c r="AX157" s="46"/>
      <c r="AY157" s="46"/>
      <c r="AZ157" s="46"/>
      <c r="BA157" s="46"/>
      <c r="BB157" s="46"/>
      <c r="BC157" s="46"/>
      <c r="BD157" s="46"/>
      <c r="BE157" s="46"/>
      <c r="BF157" s="46"/>
      <c r="BG157" s="46"/>
      <c r="BH157" s="46"/>
      <c r="BI157" s="46"/>
      <c r="BJ157" s="46"/>
      <c r="BK157" s="46"/>
      <c r="BL157" s="46"/>
      <c r="BM157" s="46"/>
      <c r="BN157" s="46"/>
      <c r="BO157" s="46"/>
      <c r="BP157" s="46"/>
      <c r="BQ157" s="46"/>
      <c r="BR157" s="46"/>
      <c r="BS157" s="46"/>
      <c r="BT157" s="46"/>
      <c r="BU157" s="46"/>
      <c r="BV157" s="46"/>
      <c r="BW157" s="46"/>
      <c r="BX157" s="46"/>
      <c r="BY157" s="46"/>
      <c r="BZ157" s="46"/>
      <c r="CA157" s="46"/>
      <c r="CB157" s="46"/>
      <c r="CC157" s="46"/>
      <c r="CD157" s="46"/>
      <c r="CE157" s="46"/>
      <c r="CF157" s="46"/>
      <c r="CG157" s="46"/>
      <c r="CH157" s="46"/>
      <c r="CI157" s="46"/>
      <c r="CJ157" s="46"/>
      <c r="CK157" s="46"/>
      <c r="CL157" s="46"/>
      <c r="CM157" s="46"/>
      <c r="CN157" s="46"/>
      <c r="CO157" s="46"/>
      <c r="CP157" s="46"/>
      <c r="CQ157" s="46"/>
      <c r="CR157" s="46"/>
      <c r="CS157" s="46"/>
      <c r="CT157" s="46"/>
      <c r="CU157" s="46"/>
      <c r="CV157" s="46"/>
      <c r="CW157" s="46"/>
      <c r="CX157" s="46"/>
      <c r="CY157" s="46"/>
      <c r="CZ157" s="46"/>
      <c r="DA157" s="46"/>
      <c r="DB157" s="46"/>
      <c r="DC157" s="46"/>
      <c r="DD157" s="46"/>
      <c r="DE157" s="46"/>
      <c r="DF157" s="46"/>
      <c r="DG157" s="46"/>
      <c r="DH157" s="46"/>
      <c r="DI157" s="46"/>
      <c r="DJ157" s="46"/>
      <c r="DK157" s="46"/>
      <c r="DL157" s="46"/>
      <c r="DM157" s="46"/>
      <c r="DN157" s="46"/>
      <c r="DO157" s="46"/>
      <c r="DP157" s="46"/>
      <c r="DQ157" s="46"/>
      <c r="DR157" s="46"/>
      <c r="DS157" s="46"/>
      <c r="DT157" s="46"/>
      <c r="DU157" s="46"/>
      <c r="DV157" s="46"/>
      <c r="DW157" s="46"/>
      <c r="DX157" s="46"/>
      <c r="DY157" s="46"/>
      <c r="DZ157" s="46"/>
      <c r="EA157" s="46"/>
      <c r="EB157" s="46"/>
      <c r="EC157" s="46"/>
      <c r="ED157" s="46"/>
      <c r="EE157" s="46"/>
      <c r="EF157" s="46"/>
      <c r="EG157" s="46"/>
      <c r="EH157" s="46"/>
      <c r="EI157" s="46"/>
      <c r="EJ157" s="46"/>
      <c r="EK157" s="46"/>
      <c r="EL157" s="46"/>
      <c r="EM157" s="46"/>
      <c r="EN157" s="46"/>
      <c r="EO157" s="46"/>
      <c r="EP157" s="46"/>
      <c r="EQ157" s="46"/>
      <c r="ER157" s="46"/>
      <c r="ES157" s="46"/>
      <c r="ET157" s="46"/>
      <c r="EU157" s="46"/>
      <c r="EV157" s="46"/>
      <c r="EW157" s="46"/>
      <c r="EX157" s="46"/>
      <c r="EY157" s="46"/>
      <c r="EZ157" s="46"/>
      <c r="FA157" s="46"/>
      <c r="FB157" s="46"/>
      <c r="FC157" s="46"/>
      <c r="FD157" s="46"/>
      <c r="FE157" s="46"/>
      <c r="FF157" s="46"/>
      <c r="FG157" s="46"/>
      <c r="FH157" s="46"/>
      <c r="FI157" s="46"/>
      <c r="FJ157" s="46"/>
      <c r="FK157" s="46"/>
      <c r="FL157" s="46"/>
      <c r="FM157" s="46"/>
      <c r="FN157" s="46"/>
      <c r="FO157" s="46"/>
      <c r="FP157" s="46"/>
      <c r="FQ157" s="46"/>
      <c r="FR157" s="46"/>
      <c r="FS157" s="46"/>
      <c r="FT157" s="46"/>
      <c r="FU157" s="46"/>
      <c r="FV157" s="46"/>
      <c r="FW157" s="46"/>
      <c r="FX157" s="46"/>
      <c r="FY157" s="46"/>
      <c r="FZ157" s="46"/>
      <c r="GA157" s="46"/>
      <c r="GB157" s="46"/>
      <c r="GC157" s="46"/>
      <c r="GD157" s="46"/>
      <c r="GE157" s="46"/>
      <c r="GF157" s="46"/>
      <c r="GG157" s="46"/>
      <c r="GH157" s="46"/>
      <c r="GI157" s="46"/>
      <c r="GJ157" s="46"/>
      <c r="GK157" s="46"/>
      <c r="GL157" s="46"/>
      <c r="GM157" s="46"/>
      <c r="GN157" s="46"/>
      <c r="GO157" s="46"/>
      <c r="GP157" s="46"/>
      <c r="GQ157" s="46"/>
      <c r="GR157" s="46"/>
      <c r="GS157" s="46"/>
      <c r="GT157" s="46"/>
      <c r="GU157" s="46"/>
      <c r="GV157" s="46"/>
      <c r="GW157" s="46"/>
      <c r="GX157" s="46"/>
      <c r="GY157" s="46"/>
      <c r="GZ157" s="46"/>
      <c r="HA157" s="46"/>
      <c r="HB157" s="46"/>
      <c r="HC157" s="46"/>
      <c r="HD157" s="46"/>
      <c r="HE157" s="46"/>
      <c r="HF157" s="46"/>
      <c r="HG157" s="46"/>
      <c r="HH157" s="46"/>
      <c r="HI157" s="46"/>
      <c r="HJ157" s="46"/>
      <c r="HK157" s="46"/>
      <c r="HL157" s="46"/>
      <c r="HM157" s="46"/>
      <c r="HN157" s="46"/>
      <c r="HO157" s="46"/>
      <c r="HP157" s="46"/>
      <c r="HQ157" s="46"/>
      <c r="HR157" s="46"/>
      <c r="HS157" s="46"/>
      <c r="HT157" s="46"/>
      <c r="HU157" s="46"/>
      <c r="HV157" s="46"/>
      <c r="HW157" s="46"/>
      <c r="HX157" s="46"/>
      <c r="HY157" s="46"/>
      <c r="HZ157" s="46"/>
      <c r="IA157" s="46"/>
      <c r="IB157" s="46"/>
      <c r="IC157" s="46"/>
      <c r="ID157" s="46"/>
      <c r="IE157" s="46"/>
      <c r="IF157" s="46"/>
      <c r="IG157" s="46"/>
      <c r="IH157" s="46"/>
      <c r="II157" s="46"/>
      <c r="IJ157" s="46"/>
      <c r="IK157" s="46"/>
      <c r="IL157" s="46"/>
      <c r="IM157" s="46"/>
      <c r="IN157" s="46"/>
      <c r="IO157" s="46"/>
      <c r="IP157" s="46"/>
      <c r="IQ157" s="46"/>
      <c r="IR157" s="46"/>
      <c r="IS157" s="46"/>
      <c r="IT157" s="46"/>
      <c r="IU157" s="46"/>
      <c r="IV157" s="46"/>
      <c r="IW157" s="46"/>
    </row>
    <row r="158" s="47" customFormat="true" ht="14.65" hidden="false" customHeight="false" outlineLevel="0" collapsed="false">
      <c r="A158" s="74" t="s">
        <v>411</v>
      </c>
      <c r="B158" s="40" t="s">
        <v>17</v>
      </c>
      <c r="C158" s="39" t="s">
        <v>47</v>
      </c>
      <c r="D158" s="41" t="s">
        <v>48</v>
      </c>
      <c r="E158" s="41" t="s">
        <v>412</v>
      </c>
      <c r="F158" s="39" t="s">
        <v>36</v>
      </c>
      <c r="G158" s="42" t="n">
        <v>0.23</v>
      </c>
      <c r="H158" s="43"/>
      <c r="I158" s="29" t="n">
        <f aca="false">ROUND(G158*H158,2)</f>
        <v>0</v>
      </c>
      <c r="J158" s="44"/>
      <c r="K158" s="44"/>
      <c r="L158" s="44"/>
      <c r="M158" s="44"/>
      <c r="N158" s="45"/>
      <c r="O158" s="46"/>
      <c r="P158" s="46"/>
      <c r="Q158" s="46"/>
      <c r="R158" s="46"/>
      <c r="S158" s="46"/>
      <c r="T158" s="46"/>
      <c r="U158" s="46"/>
      <c r="V158" s="46"/>
      <c r="W158" s="46"/>
      <c r="X158" s="46"/>
      <c r="Y158" s="46"/>
      <c r="Z158" s="46"/>
      <c r="AA158" s="46"/>
      <c r="AB158" s="46"/>
      <c r="AC158" s="46"/>
      <c r="AD158" s="46"/>
      <c r="AE158" s="46"/>
      <c r="AF158" s="46"/>
      <c r="AG158" s="46"/>
      <c r="AH158" s="46"/>
      <c r="AI158" s="46"/>
      <c r="AJ158" s="46"/>
      <c r="AK158" s="46"/>
      <c r="AL158" s="46"/>
      <c r="AM158" s="46"/>
      <c r="AN158" s="46"/>
      <c r="AO158" s="46"/>
      <c r="AP158" s="46"/>
      <c r="AQ158" s="46"/>
      <c r="AR158" s="46"/>
      <c r="AS158" s="46"/>
      <c r="AT158" s="46"/>
      <c r="AU158" s="46"/>
      <c r="AV158" s="46"/>
      <c r="AW158" s="46"/>
      <c r="AX158" s="46"/>
      <c r="AY158" s="46"/>
      <c r="AZ158" s="46"/>
      <c r="BA158" s="46"/>
      <c r="BB158" s="46"/>
      <c r="BC158" s="46"/>
      <c r="BD158" s="46"/>
      <c r="BE158" s="46"/>
      <c r="BF158" s="46"/>
      <c r="BG158" s="46"/>
      <c r="BH158" s="46"/>
      <c r="BI158" s="46"/>
      <c r="BJ158" s="46"/>
      <c r="BK158" s="46"/>
      <c r="BL158" s="46"/>
      <c r="BM158" s="46"/>
      <c r="BN158" s="46"/>
      <c r="BO158" s="46"/>
      <c r="BP158" s="46"/>
      <c r="BQ158" s="46"/>
      <c r="BR158" s="46"/>
      <c r="BS158" s="46"/>
      <c r="BT158" s="46"/>
      <c r="BU158" s="46"/>
      <c r="BV158" s="46"/>
      <c r="BW158" s="46"/>
      <c r="BX158" s="46"/>
      <c r="BY158" s="46"/>
      <c r="BZ158" s="46"/>
      <c r="CA158" s="46"/>
      <c r="CB158" s="46"/>
      <c r="CC158" s="46"/>
      <c r="CD158" s="46"/>
      <c r="CE158" s="46"/>
      <c r="CF158" s="46"/>
      <c r="CG158" s="46"/>
      <c r="CH158" s="46"/>
      <c r="CI158" s="46"/>
      <c r="CJ158" s="46"/>
      <c r="CK158" s="46"/>
      <c r="CL158" s="46"/>
      <c r="CM158" s="46"/>
      <c r="CN158" s="46"/>
      <c r="CO158" s="46"/>
      <c r="CP158" s="46"/>
      <c r="CQ158" s="46"/>
      <c r="CR158" s="46"/>
      <c r="CS158" s="46"/>
      <c r="CT158" s="46"/>
      <c r="CU158" s="46"/>
      <c r="CV158" s="46"/>
      <c r="CW158" s="46"/>
      <c r="CX158" s="46"/>
      <c r="CY158" s="46"/>
      <c r="CZ158" s="46"/>
      <c r="DA158" s="46"/>
      <c r="DB158" s="46"/>
      <c r="DC158" s="46"/>
      <c r="DD158" s="46"/>
      <c r="DE158" s="46"/>
      <c r="DF158" s="46"/>
      <c r="DG158" s="46"/>
      <c r="DH158" s="46"/>
      <c r="DI158" s="46"/>
      <c r="DJ158" s="46"/>
      <c r="DK158" s="46"/>
      <c r="DL158" s="46"/>
      <c r="DM158" s="46"/>
      <c r="DN158" s="46"/>
      <c r="DO158" s="46"/>
      <c r="DP158" s="46"/>
      <c r="DQ158" s="46"/>
      <c r="DR158" s="46"/>
      <c r="DS158" s="46"/>
      <c r="DT158" s="46"/>
      <c r="DU158" s="46"/>
      <c r="DV158" s="46"/>
      <c r="DW158" s="46"/>
      <c r="DX158" s="46"/>
      <c r="DY158" s="46"/>
      <c r="DZ158" s="46"/>
      <c r="EA158" s="46"/>
      <c r="EB158" s="46"/>
      <c r="EC158" s="46"/>
      <c r="ED158" s="46"/>
      <c r="EE158" s="46"/>
      <c r="EF158" s="46"/>
      <c r="EG158" s="46"/>
      <c r="EH158" s="46"/>
      <c r="EI158" s="46"/>
      <c r="EJ158" s="46"/>
      <c r="EK158" s="46"/>
      <c r="EL158" s="46"/>
      <c r="EM158" s="46"/>
      <c r="EN158" s="46"/>
      <c r="EO158" s="46"/>
      <c r="EP158" s="46"/>
      <c r="EQ158" s="46"/>
      <c r="ER158" s="46"/>
      <c r="ES158" s="46"/>
      <c r="ET158" s="46"/>
      <c r="EU158" s="46"/>
      <c r="EV158" s="46"/>
      <c r="EW158" s="46"/>
      <c r="EX158" s="46"/>
      <c r="EY158" s="46"/>
      <c r="EZ158" s="46"/>
      <c r="FA158" s="46"/>
      <c r="FB158" s="46"/>
      <c r="FC158" s="46"/>
      <c r="FD158" s="46"/>
      <c r="FE158" s="46"/>
      <c r="FF158" s="46"/>
      <c r="FG158" s="46"/>
      <c r="FH158" s="46"/>
      <c r="FI158" s="46"/>
      <c r="FJ158" s="46"/>
      <c r="FK158" s="46"/>
      <c r="FL158" s="46"/>
      <c r="FM158" s="46"/>
      <c r="FN158" s="46"/>
      <c r="FO158" s="46"/>
      <c r="FP158" s="46"/>
      <c r="FQ158" s="46"/>
      <c r="FR158" s="46"/>
      <c r="FS158" s="46"/>
      <c r="FT158" s="46"/>
      <c r="FU158" s="46"/>
      <c r="FV158" s="46"/>
      <c r="FW158" s="46"/>
      <c r="FX158" s="46"/>
      <c r="FY158" s="46"/>
      <c r="FZ158" s="46"/>
      <c r="GA158" s="46"/>
      <c r="GB158" s="46"/>
      <c r="GC158" s="46"/>
      <c r="GD158" s="46"/>
      <c r="GE158" s="46"/>
      <c r="GF158" s="46"/>
      <c r="GG158" s="46"/>
      <c r="GH158" s="46"/>
      <c r="GI158" s="46"/>
      <c r="GJ158" s="46"/>
      <c r="GK158" s="46"/>
      <c r="GL158" s="46"/>
      <c r="GM158" s="46"/>
      <c r="GN158" s="46"/>
      <c r="GO158" s="46"/>
      <c r="GP158" s="46"/>
      <c r="GQ158" s="46"/>
      <c r="GR158" s="46"/>
      <c r="GS158" s="46"/>
      <c r="GT158" s="46"/>
      <c r="GU158" s="46"/>
      <c r="GV158" s="46"/>
      <c r="GW158" s="46"/>
      <c r="GX158" s="46"/>
      <c r="GY158" s="46"/>
      <c r="GZ158" s="46"/>
      <c r="HA158" s="46"/>
      <c r="HB158" s="46"/>
      <c r="HC158" s="46"/>
      <c r="HD158" s="46"/>
      <c r="HE158" s="46"/>
      <c r="HF158" s="46"/>
      <c r="HG158" s="46"/>
      <c r="HH158" s="46"/>
      <c r="HI158" s="46"/>
      <c r="HJ158" s="46"/>
      <c r="HK158" s="46"/>
      <c r="HL158" s="46"/>
      <c r="HM158" s="46"/>
      <c r="HN158" s="46"/>
      <c r="HO158" s="46"/>
      <c r="HP158" s="46"/>
      <c r="HQ158" s="46"/>
      <c r="HR158" s="46"/>
      <c r="HS158" s="46"/>
      <c r="HT158" s="46"/>
      <c r="HU158" s="46"/>
      <c r="HV158" s="46"/>
      <c r="HW158" s="46"/>
      <c r="HX158" s="46"/>
      <c r="HY158" s="46"/>
      <c r="HZ158" s="46"/>
      <c r="IA158" s="46"/>
      <c r="IB158" s="46"/>
      <c r="IC158" s="46"/>
      <c r="ID158" s="46"/>
      <c r="IE158" s="46"/>
      <c r="IF158" s="46"/>
      <c r="IG158" s="46"/>
      <c r="IH158" s="46"/>
      <c r="II158" s="46"/>
      <c r="IJ158" s="46"/>
      <c r="IK158" s="46"/>
      <c r="IL158" s="46"/>
      <c r="IM158" s="46"/>
      <c r="IN158" s="46"/>
      <c r="IO158" s="46"/>
      <c r="IP158" s="46"/>
      <c r="IQ158" s="46"/>
      <c r="IR158" s="46"/>
      <c r="IS158" s="46"/>
      <c r="IT158" s="46"/>
      <c r="IU158" s="46"/>
      <c r="IV158" s="46"/>
      <c r="IW158" s="46"/>
    </row>
    <row r="159" s="47" customFormat="true" ht="14.65" hidden="false" customHeight="false" outlineLevel="0" collapsed="false">
      <c r="A159" s="74" t="s">
        <v>413</v>
      </c>
      <c r="B159" s="40" t="s">
        <v>17</v>
      </c>
      <c r="C159" s="39" t="s">
        <v>67</v>
      </c>
      <c r="D159" s="41" t="s">
        <v>52</v>
      </c>
      <c r="E159" s="41" t="s">
        <v>414</v>
      </c>
      <c r="F159" s="39" t="s">
        <v>21</v>
      </c>
      <c r="G159" s="42" t="n">
        <v>1.5</v>
      </c>
      <c r="H159" s="43"/>
      <c r="I159" s="29" t="n">
        <f aca="false">ROUND(G159*H159,2)</f>
        <v>0</v>
      </c>
      <c r="J159" s="44"/>
      <c r="K159" s="44"/>
      <c r="L159" s="44"/>
      <c r="M159" s="44"/>
      <c r="N159" s="45"/>
      <c r="O159" s="46"/>
      <c r="P159" s="46"/>
      <c r="Q159" s="46"/>
      <c r="R159" s="46"/>
      <c r="S159" s="46"/>
      <c r="T159" s="46"/>
      <c r="U159" s="46"/>
      <c r="V159" s="46"/>
      <c r="W159" s="46"/>
      <c r="X159" s="46"/>
      <c r="Y159" s="46"/>
      <c r="Z159" s="46"/>
      <c r="AA159" s="46"/>
      <c r="AB159" s="46"/>
      <c r="AC159" s="46"/>
      <c r="AD159" s="46"/>
      <c r="AE159" s="46"/>
      <c r="AF159" s="46"/>
      <c r="AG159" s="46"/>
      <c r="AH159" s="46"/>
      <c r="AI159" s="46"/>
      <c r="AJ159" s="46"/>
      <c r="AK159" s="46"/>
      <c r="AL159" s="46"/>
      <c r="AM159" s="46"/>
      <c r="AN159" s="46"/>
      <c r="AO159" s="46"/>
      <c r="AP159" s="46"/>
      <c r="AQ159" s="46"/>
      <c r="AR159" s="46"/>
      <c r="AS159" s="46"/>
      <c r="AT159" s="46"/>
      <c r="AU159" s="46"/>
      <c r="AV159" s="46"/>
      <c r="AW159" s="46"/>
      <c r="AX159" s="46"/>
      <c r="AY159" s="46"/>
      <c r="AZ159" s="46"/>
      <c r="BA159" s="46"/>
      <c r="BB159" s="46"/>
      <c r="BC159" s="46"/>
      <c r="BD159" s="46"/>
      <c r="BE159" s="46"/>
      <c r="BF159" s="46"/>
      <c r="BG159" s="46"/>
      <c r="BH159" s="46"/>
      <c r="BI159" s="46"/>
      <c r="BJ159" s="46"/>
      <c r="BK159" s="46"/>
      <c r="BL159" s="46"/>
      <c r="BM159" s="46"/>
      <c r="BN159" s="46"/>
      <c r="BO159" s="46"/>
      <c r="BP159" s="46"/>
      <c r="BQ159" s="46"/>
      <c r="BR159" s="46"/>
      <c r="BS159" s="46"/>
      <c r="BT159" s="46"/>
      <c r="BU159" s="46"/>
      <c r="BV159" s="46"/>
      <c r="BW159" s="46"/>
      <c r="BX159" s="46"/>
      <c r="BY159" s="46"/>
      <c r="BZ159" s="46"/>
      <c r="CA159" s="46"/>
      <c r="CB159" s="46"/>
      <c r="CC159" s="46"/>
      <c r="CD159" s="46"/>
      <c r="CE159" s="46"/>
      <c r="CF159" s="46"/>
      <c r="CG159" s="46"/>
      <c r="CH159" s="46"/>
      <c r="CI159" s="46"/>
      <c r="CJ159" s="46"/>
      <c r="CK159" s="46"/>
      <c r="CL159" s="46"/>
      <c r="CM159" s="46"/>
      <c r="CN159" s="46"/>
      <c r="CO159" s="46"/>
      <c r="CP159" s="46"/>
      <c r="CQ159" s="46"/>
      <c r="CR159" s="46"/>
      <c r="CS159" s="46"/>
      <c r="CT159" s="46"/>
      <c r="CU159" s="46"/>
      <c r="CV159" s="46"/>
      <c r="CW159" s="46"/>
      <c r="CX159" s="46"/>
      <c r="CY159" s="46"/>
      <c r="CZ159" s="46"/>
      <c r="DA159" s="46"/>
      <c r="DB159" s="46"/>
      <c r="DC159" s="46"/>
      <c r="DD159" s="46"/>
      <c r="DE159" s="46"/>
      <c r="DF159" s="46"/>
      <c r="DG159" s="46"/>
      <c r="DH159" s="46"/>
      <c r="DI159" s="46"/>
      <c r="DJ159" s="46"/>
      <c r="DK159" s="46"/>
      <c r="DL159" s="46"/>
      <c r="DM159" s="46"/>
      <c r="DN159" s="46"/>
      <c r="DO159" s="46"/>
      <c r="DP159" s="46"/>
      <c r="DQ159" s="46"/>
      <c r="DR159" s="46"/>
      <c r="DS159" s="46"/>
      <c r="DT159" s="46"/>
      <c r="DU159" s="46"/>
      <c r="DV159" s="46"/>
      <c r="DW159" s="46"/>
      <c r="DX159" s="46"/>
      <c r="DY159" s="46"/>
      <c r="DZ159" s="46"/>
      <c r="EA159" s="46"/>
      <c r="EB159" s="46"/>
      <c r="EC159" s="46"/>
      <c r="ED159" s="46"/>
      <c r="EE159" s="46"/>
      <c r="EF159" s="46"/>
      <c r="EG159" s="46"/>
      <c r="EH159" s="46"/>
      <c r="EI159" s="46"/>
      <c r="EJ159" s="46"/>
      <c r="EK159" s="46"/>
      <c r="EL159" s="46"/>
      <c r="EM159" s="46"/>
      <c r="EN159" s="46"/>
      <c r="EO159" s="46"/>
      <c r="EP159" s="46"/>
      <c r="EQ159" s="46"/>
      <c r="ER159" s="46"/>
      <c r="ES159" s="46"/>
      <c r="ET159" s="46"/>
      <c r="EU159" s="46"/>
      <c r="EV159" s="46"/>
      <c r="EW159" s="46"/>
      <c r="EX159" s="46"/>
      <c r="EY159" s="46"/>
      <c r="EZ159" s="46"/>
      <c r="FA159" s="46"/>
      <c r="FB159" s="46"/>
      <c r="FC159" s="46"/>
      <c r="FD159" s="46"/>
      <c r="FE159" s="46"/>
      <c r="FF159" s="46"/>
      <c r="FG159" s="46"/>
      <c r="FH159" s="46"/>
      <c r="FI159" s="46"/>
      <c r="FJ159" s="46"/>
      <c r="FK159" s="46"/>
      <c r="FL159" s="46"/>
      <c r="FM159" s="46"/>
      <c r="FN159" s="46"/>
      <c r="FO159" s="46"/>
      <c r="FP159" s="46"/>
      <c r="FQ159" s="46"/>
      <c r="FR159" s="46"/>
      <c r="FS159" s="46"/>
      <c r="FT159" s="46"/>
      <c r="FU159" s="46"/>
      <c r="FV159" s="46"/>
      <c r="FW159" s="46"/>
      <c r="FX159" s="46"/>
      <c r="FY159" s="46"/>
      <c r="FZ159" s="46"/>
      <c r="GA159" s="46"/>
      <c r="GB159" s="46"/>
      <c r="GC159" s="46"/>
      <c r="GD159" s="46"/>
      <c r="GE159" s="46"/>
      <c r="GF159" s="46"/>
      <c r="GG159" s="46"/>
      <c r="GH159" s="46"/>
      <c r="GI159" s="46"/>
      <c r="GJ159" s="46"/>
      <c r="GK159" s="46"/>
      <c r="GL159" s="46"/>
      <c r="GM159" s="46"/>
      <c r="GN159" s="46"/>
      <c r="GO159" s="46"/>
      <c r="GP159" s="46"/>
      <c r="GQ159" s="46"/>
      <c r="GR159" s="46"/>
      <c r="GS159" s="46"/>
      <c r="GT159" s="46"/>
      <c r="GU159" s="46"/>
      <c r="GV159" s="46"/>
      <c r="GW159" s="46"/>
      <c r="GX159" s="46"/>
      <c r="GY159" s="46"/>
      <c r="GZ159" s="46"/>
      <c r="HA159" s="46"/>
      <c r="HB159" s="46"/>
      <c r="HC159" s="46"/>
      <c r="HD159" s="46"/>
      <c r="HE159" s="46"/>
      <c r="HF159" s="46"/>
      <c r="HG159" s="46"/>
      <c r="HH159" s="46"/>
      <c r="HI159" s="46"/>
      <c r="HJ159" s="46"/>
      <c r="HK159" s="46"/>
      <c r="HL159" s="46"/>
      <c r="HM159" s="46"/>
      <c r="HN159" s="46"/>
      <c r="HO159" s="46"/>
      <c r="HP159" s="46"/>
      <c r="HQ159" s="46"/>
      <c r="HR159" s="46"/>
      <c r="HS159" s="46"/>
      <c r="HT159" s="46"/>
      <c r="HU159" s="46"/>
      <c r="HV159" s="46"/>
      <c r="HW159" s="46"/>
      <c r="HX159" s="46"/>
      <c r="HY159" s="46"/>
      <c r="HZ159" s="46"/>
      <c r="IA159" s="46"/>
      <c r="IB159" s="46"/>
      <c r="IC159" s="46"/>
      <c r="ID159" s="46"/>
      <c r="IE159" s="46"/>
      <c r="IF159" s="46"/>
      <c r="IG159" s="46"/>
      <c r="IH159" s="46"/>
      <c r="II159" s="46"/>
      <c r="IJ159" s="46"/>
      <c r="IK159" s="46"/>
      <c r="IL159" s="46"/>
      <c r="IM159" s="46"/>
      <c r="IN159" s="46"/>
      <c r="IO159" s="46"/>
      <c r="IP159" s="46"/>
      <c r="IQ159" s="46"/>
      <c r="IR159" s="46"/>
      <c r="IS159" s="46"/>
      <c r="IT159" s="46"/>
      <c r="IU159" s="46"/>
      <c r="IV159" s="46"/>
      <c r="IW159" s="46"/>
    </row>
    <row r="160" s="47" customFormat="true" ht="14.65" hidden="false" customHeight="false" outlineLevel="0" collapsed="false">
      <c r="A160" s="74" t="s">
        <v>415</v>
      </c>
      <c r="B160" s="40" t="s">
        <v>17</v>
      </c>
      <c r="C160" s="39" t="s">
        <v>55</v>
      </c>
      <c r="D160" s="41" t="s">
        <v>56</v>
      </c>
      <c r="E160" s="41" t="s">
        <v>416</v>
      </c>
      <c r="F160" s="39" t="s">
        <v>58</v>
      </c>
      <c r="G160" s="42" t="n">
        <v>11.25</v>
      </c>
      <c r="H160" s="43"/>
      <c r="I160" s="29" t="n">
        <f aca="false">ROUND(G160*H160,2)</f>
        <v>0</v>
      </c>
      <c r="J160" s="44"/>
      <c r="K160" s="44"/>
      <c r="L160" s="44"/>
      <c r="M160" s="44"/>
      <c r="N160" s="45"/>
      <c r="O160" s="46"/>
      <c r="P160" s="46"/>
      <c r="Q160" s="46"/>
      <c r="R160" s="46"/>
      <c r="S160" s="46"/>
      <c r="T160" s="46"/>
      <c r="U160" s="46"/>
      <c r="V160" s="46"/>
      <c r="W160" s="46"/>
      <c r="X160" s="46"/>
      <c r="Y160" s="46"/>
      <c r="Z160" s="46"/>
      <c r="AA160" s="46"/>
      <c r="AB160" s="46"/>
      <c r="AC160" s="46"/>
      <c r="AD160" s="46"/>
      <c r="AE160" s="46"/>
      <c r="AF160" s="46"/>
      <c r="AG160" s="46"/>
      <c r="AH160" s="46"/>
      <c r="AI160" s="46"/>
      <c r="AJ160" s="46"/>
      <c r="AK160" s="46"/>
      <c r="AL160" s="46"/>
      <c r="AM160" s="46"/>
      <c r="AN160" s="46"/>
      <c r="AO160" s="46"/>
      <c r="AP160" s="46"/>
      <c r="AQ160" s="46"/>
      <c r="AR160" s="46"/>
      <c r="AS160" s="46"/>
      <c r="AT160" s="46"/>
      <c r="AU160" s="46"/>
      <c r="AV160" s="46"/>
      <c r="AW160" s="46"/>
      <c r="AX160" s="46"/>
      <c r="AY160" s="46"/>
      <c r="AZ160" s="46"/>
      <c r="BA160" s="46"/>
      <c r="BB160" s="46"/>
      <c r="BC160" s="46"/>
      <c r="BD160" s="46"/>
      <c r="BE160" s="46"/>
      <c r="BF160" s="46"/>
      <c r="BG160" s="46"/>
      <c r="BH160" s="46"/>
      <c r="BI160" s="46"/>
      <c r="BJ160" s="46"/>
      <c r="BK160" s="46"/>
      <c r="BL160" s="46"/>
      <c r="BM160" s="46"/>
      <c r="BN160" s="46"/>
      <c r="BO160" s="46"/>
      <c r="BP160" s="46"/>
      <c r="BQ160" s="46"/>
      <c r="BR160" s="46"/>
      <c r="BS160" s="46"/>
      <c r="BT160" s="46"/>
      <c r="BU160" s="46"/>
      <c r="BV160" s="46"/>
      <c r="BW160" s="46"/>
      <c r="BX160" s="46"/>
      <c r="BY160" s="46"/>
      <c r="BZ160" s="46"/>
      <c r="CA160" s="46"/>
      <c r="CB160" s="46"/>
      <c r="CC160" s="46"/>
      <c r="CD160" s="46"/>
      <c r="CE160" s="46"/>
      <c r="CF160" s="46"/>
      <c r="CG160" s="46"/>
      <c r="CH160" s="46"/>
      <c r="CI160" s="46"/>
      <c r="CJ160" s="46"/>
      <c r="CK160" s="46"/>
      <c r="CL160" s="46"/>
      <c r="CM160" s="46"/>
      <c r="CN160" s="46"/>
      <c r="CO160" s="46"/>
      <c r="CP160" s="46"/>
      <c r="CQ160" s="46"/>
      <c r="CR160" s="46"/>
      <c r="CS160" s="46"/>
      <c r="CT160" s="46"/>
      <c r="CU160" s="46"/>
      <c r="CV160" s="46"/>
      <c r="CW160" s="46"/>
      <c r="CX160" s="46"/>
      <c r="CY160" s="46"/>
      <c r="CZ160" s="46"/>
      <c r="DA160" s="46"/>
      <c r="DB160" s="46"/>
      <c r="DC160" s="46"/>
      <c r="DD160" s="46"/>
      <c r="DE160" s="46"/>
      <c r="DF160" s="46"/>
      <c r="DG160" s="46"/>
      <c r="DH160" s="46"/>
      <c r="DI160" s="46"/>
      <c r="DJ160" s="46"/>
      <c r="DK160" s="46"/>
      <c r="DL160" s="46"/>
      <c r="DM160" s="46"/>
      <c r="DN160" s="46"/>
      <c r="DO160" s="46"/>
      <c r="DP160" s="46"/>
      <c r="DQ160" s="46"/>
      <c r="DR160" s="46"/>
      <c r="DS160" s="46"/>
      <c r="DT160" s="46"/>
      <c r="DU160" s="46"/>
      <c r="DV160" s="46"/>
      <c r="DW160" s="46"/>
      <c r="DX160" s="46"/>
      <c r="DY160" s="46"/>
      <c r="DZ160" s="46"/>
      <c r="EA160" s="46"/>
      <c r="EB160" s="46"/>
      <c r="EC160" s="46"/>
      <c r="ED160" s="46"/>
      <c r="EE160" s="46"/>
      <c r="EF160" s="46"/>
      <c r="EG160" s="46"/>
      <c r="EH160" s="46"/>
      <c r="EI160" s="46"/>
      <c r="EJ160" s="46"/>
      <c r="EK160" s="46"/>
      <c r="EL160" s="46"/>
      <c r="EM160" s="46"/>
      <c r="EN160" s="46"/>
      <c r="EO160" s="46"/>
      <c r="EP160" s="46"/>
      <c r="EQ160" s="46"/>
      <c r="ER160" s="46"/>
      <c r="ES160" s="46"/>
      <c r="ET160" s="46"/>
      <c r="EU160" s="46"/>
      <c r="EV160" s="46"/>
      <c r="EW160" s="46"/>
      <c r="EX160" s="46"/>
      <c r="EY160" s="46"/>
      <c r="EZ160" s="46"/>
      <c r="FA160" s="46"/>
      <c r="FB160" s="46"/>
      <c r="FC160" s="46"/>
      <c r="FD160" s="46"/>
      <c r="FE160" s="46"/>
      <c r="FF160" s="46"/>
      <c r="FG160" s="46"/>
      <c r="FH160" s="46"/>
      <c r="FI160" s="46"/>
      <c r="FJ160" s="46"/>
      <c r="FK160" s="46"/>
      <c r="FL160" s="46"/>
      <c r="FM160" s="46"/>
      <c r="FN160" s="46"/>
      <c r="FO160" s="46"/>
      <c r="FP160" s="46"/>
      <c r="FQ160" s="46"/>
      <c r="FR160" s="46"/>
      <c r="FS160" s="46"/>
      <c r="FT160" s="46"/>
      <c r="FU160" s="46"/>
      <c r="FV160" s="46"/>
      <c r="FW160" s="46"/>
      <c r="FX160" s="46"/>
      <c r="FY160" s="46"/>
      <c r="FZ160" s="46"/>
      <c r="GA160" s="46"/>
      <c r="GB160" s="46"/>
      <c r="GC160" s="46"/>
      <c r="GD160" s="46"/>
      <c r="GE160" s="46"/>
      <c r="GF160" s="46"/>
      <c r="GG160" s="46"/>
      <c r="GH160" s="46"/>
      <c r="GI160" s="46"/>
      <c r="GJ160" s="46"/>
      <c r="GK160" s="46"/>
      <c r="GL160" s="46"/>
      <c r="GM160" s="46"/>
      <c r="GN160" s="46"/>
      <c r="GO160" s="46"/>
      <c r="GP160" s="46"/>
      <c r="GQ160" s="46"/>
      <c r="GR160" s="46"/>
      <c r="GS160" s="46"/>
      <c r="GT160" s="46"/>
      <c r="GU160" s="46"/>
      <c r="GV160" s="46"/>
      <c r="GW160" s="46"/>
      <c r="GX160" s="46"/>
      <c r="GY160" s="46"/>
      <c r="GZ160" s="46"/>
      <c r="HA160" s="46"/>
      <c r="HB160" s="46"/>
      <c r="HC160" s="46"/>
      <c r="HD160" s="46"/>
      <c r="HE160" s="46"/>
      <c r="HF160" s="46"/>
      <c r="HG160" s="46"/>
      <c r="HH160" s="46"/>
      <c r="HI160" s="46"/>
      <c r="HJ160" s="46"/>
      <c r="HK160" s="46"/>
      <c r="HL160" s="46"/>
      <c r="HM160" s="46"/>
      <c r="HN160" s="46"/>
      <c r="HO160" s="46"/>
      <c r="HP160" s="46"/>
      <c r="HQ160" s="46"/>
      <c r="HR160" s="46"/>
      <c r="HS160" s="46"/>
      <c r="HT160" s="46"/>
      <c r="HU160" s="46"/>
      <c r="HV160" s="46"/>
      <c r="HW160" s="46"/>
      <c r="HX160" s="46"/>
      <c r="HY160" s="46"/>
      <c r="HZ160" s="46"/>
      <c r="IA160" s="46"/>
      <c r="IB160" s="46"/>
      <c r="IC160" s="46"/>
      <c r="ID160" s="46"/>
      <c r="IE160" s="46"/>
      <c r="IF160" s="46"/>
      <c r="IG160" s="46"/>
      <c r="IH160" s="46"/>
      <c r="II160" s="46"/>
      <c r="IJ160" s="46"/>
      <c r="IK160" s="46"/>
      <c r="IL160" s="46"/>
      <c r="IM160" s="46"/>
      <c r="IN160" s="46"/>
      <c r="IO160" s="46"/>
      <c r="IP160" s="46"/>
      <c r="IQ160" s="46"/>
      <c r="IR160" s="46"/>
      <c r="IS160" s="46"/>
      <c r="IT160" s="46"/>
      <c r="IU160" s="46"/>
      <c r="IV160" s="46"/>
      <c r="IW160" s="46"/>
    </row>
    <row r="161" s="47" customFormat="true" ht="14.65" hidden="false" customHeight="false" outlineLevel="0" collapsed="false">
      <c r="A161" s="74" t="s">
        <v>417</v>
      </c>
      <c r="B161" s="40" t="s">
        <v>17</v>
      </c>
      <c r="C161" s="39" t="s">
        <v>47</v>
      </c>
      <c r="D161" s="41" t="s">
        <v>64</v>
      </c>
      <c r="E161" s="41" t="s">
        <v>418</v>
      </c>
      <c r="F161" s="39" t="s">
        <v>36</v>
      </c>
      <c r="G161" s="42" t="n">
        <v>0.22</v>
      </c>
      <c r="H161" s="43"/>
      <c r="I161" s="29" t="n">
        <f aca="false">ROUND(G161*H161,2)</f>
        <v>0</v>
      </c>
      <c r="J161" s="44"/>
      <c r="K161" s="44"/>
      <c r="L161" s="44"/>
      <c r="M161" s="44"/>
      <c r="N161" s="45"/>
      <c r="O161" s="46"/>
      <c r="P161" s="46"/>
      <c r="Q161" s="46"/>
      <c r="R161" s="46"/>
      <c r="S161" s="46"/>
      <c r="T161" s="46"/>
      <c r="U161" s="46"/>
      <c r="V161" s="46"/>
      <c r="W161" s="46"/>
      <c r="X161" s="46"/>
      <c r="Y161" s="46"/>
      <c r="Z161" s="46"/>
      <c r="AA161" s="46"/>
      <c r="AB161" s="46"/>
      <c r="AC161" s="46"/>
      <c r="AD161" s="46"/>
      <c r="AE161" s="46"/>
      <c r="AF161" s="46"/>
      <c r="AG161" s="46"/>
      <c r="AH161" s="46"/>
      <c r="AI161" s="46"/>
      <c r="AJ161" s="46"/>
      <c r="AK161" s="46"/>
      <c r="AL161" s="46"/>
      <c r="AM161" s="46"/>
      <c r="AN161" s="46"/>
      <c r="AO161" s="46"/>
      <c r="AP161" s="46"/>
      <c r="AQ161" s="46"/>
      <c r="AR161" s="46"/>
      <c r="AS161" s="46"/>
      <c r="AT161" s="46"/>
      <c r="AU161" s="46"/>
      <c r="AV161" s="46"/>
      <c r="AW161" s="46"/>
      <c r="AX161" s="46"/>
      <c r="AY161" s="46"/>
      <c r="AZ161" s="46"/>
      <c r="BA161" s="46"/>
      <c r="BB161" s="46"/>
      <c r="BC161" s="46"/>
      <c r="BD161" s="46"/>
      <c r="BE161" s="46"/>
      <c r="BF161" s="46"/>
      <c r="BG161" s="46"/>
      <c r="BH161" s="46"/>
      <c r="BI161" s="46"/>
      <c r="BJ161" s="46"/>
      <c r="BK161" s="46"/>
      <c r="BL161" s="46"/>
      <c r="BM161" s="46"/>
      <c r="BN161" s="46"/>
      <c r="BO161" s="46"/>
      <c r="BP161" s="46"/>
      <c r="BQ161" s="46"/>
      <c r="BR161" s="46"/>
      <c r="BS161" s="46"/>
      <c r="BT161" s="46"/>
      <c r="BU161" s="46"/>
      <c r="BV161" s="46"/>
      <c r="BW161" s="46"/>
      <c r="BX161" s="46"/>
      <c r="BY161" s="46"/>
      <c r="BZ161" s="46"/>
      <c r="CA161" s="46"/>
      <c r="CB161" s="46"/>
      <c r="CC161" s="46"/>
      <c r="CD161" s="46"/>
      <c r="CE161" s="46"/>
      <c r="CF161" s="46"/>
      <c r="CG161" s="46"/>
      <c r="CH161" s="46"/>
      <c r="CI161" s="46"/>
      <c r="CJ161" s="46"/>
      <c r="CK161" s="46"/>
      <c r="CL161" s="46"/>
      <c r="CM161" s="46"/>
      <c r="CN161" s="46"/>
      <c r="CO161" s="46"/>
      <c r="CP161" s="46"/>
      <c r="CQ161" s="46"/>
      <c r="CR161" s="46"/>
      <c r="CS161" s="46"/>
      <c r="CT161" s="46"/>
      <c r="CU161" s="46"/>
      <c r="CV161" s="46"/>
      <c r="CW161" s="46"/>
      <c r="CX161" s="46"/>
      <c r="CY161" s="46"/>
      <c r="CZ161" s="46"/>
      <c r="DA161" s="46"/>
      <c r="DB161" s="46"/>
      <c r="DC161" s="46"/>
      <c r="DD161" s="46"/>
      <c r="DE161" s="46"/>
      <c r="DF161" s="46"/>
      <c r="DG161" s="46"/>
      <c r="DH161" s="46"/>
      <c r="DI161" s="46"/>
      <c r="DJ161" s="46"/>
      <c r="DK161" s="46"/>
      <c r="DL161" s="46"/>
      <c r="DM161" s="46"/>
      <c r="DN161" s="46"/>
      <c r="DO161" s="46"/>
      <c r="DP161" s="46"/>
      <c r="DQ161" s="46"/>
      <c r="DR161" s="46"/>
      <c r="DS161" s="46"/>
      <c r="DT161" s="46"/>
      <c r="DU161" s="46"/>
      <c r="DV161" s="46"/>
      <c r="DW161" s="46"/>
      <c r="DX161" s="46"/>
      <c r="DY161" s="46"/>
      <c r="DZ161" s="46"/>
      <c r="EA161" s="46"/>
      <c r="EB161" s="46"/>
      <c r="EC161" s="46"/>
      <c r="ED161" s="46"/>
      <c r="EE161" s="46"/>
      <c r="EF161" s="46"/>
      <c r="EG161" s="46"/>
      <c r="EH161" s="46"/>
      <c r="EI161" s="46"/>
      <c r="EJ161" s="46"/>
      <c r="EK161" s="46"/>
      <c r="EL161" s="46"/>
      <c r="EM161" s="46"/>
      <c r="EN161" s="46"/>
      <c r="EO161" s="46"/>
      <c r="EP161" s="46"/>
      <c r="EQ161" s="46"/>
      <c r="ER161" s="46"/>
      <c r="ES161" s="46"/>
      <c r="ET161" s="46"/>
      <c r="EU161" s="46"/>
      <c r="EV161" s="46"/>
      <c r="EW161" s="46"/>
      <c r="EX161" s="46"/>
      <c r="EY161" s="46"/>
      <c r="EZ161" s="46"/>
      <c r="FA161" s="46"/>
      <c r="FB161" s="46"/>
      <c r="FC161" s="46"/>
      <c r="FD161" s="46"/>
      <c r="FE161" s="46"/>
      <c r="FF161" s="46"/>
      <c r="FG161" s="46"/>
      <c r="FH161" s="46"/>
      <c r="FI161" s="46"/>
      <c r="FJ161" s="46"/>
      <c r="FK161" s="46"/>
      <c r="FL161" s="46"/>
      <c r="FM161" s="46"/>
      <c r="FN161" s="46"/>
      <c r="FO161" s="46"/>
      <c r="FP161" s="46"/>
      <c r="FQ161" s="46"/>
      <c r="FR161" s="46"/>
      <c r="FS161" s="46"/>
      <c r="FT161" s="46"/>
      <c r="FU161" s="46"/>
      <c r="FV161" s="46"/>
      <c r="FW161" s="46"/>
      <c r="FX161" s="46"/>
      <c r="FY161" s="46"/>
      <c r="FZ161" s="46"/>
      <c r="GA161" s="46"/>
      <c r="GB161" s="46"/>
      <c r="GC161" s="46"/>
      <c r="GD161" s="46"/>
      <c r="GE161" s="46"/>
      <c r="GF161" s="46"/>
      <c r="GG161" s="46"/>
      <c r="GH161" s="46"/>
      <c r="GI161" s="46"/>
      <c r="GJ161" s="46"/>
      <c r="GK161" s="46"/>
      <c r="GL161" s="46"/>
      <c r="GM161" s="46"/>
      <c r="GN161" s="46"/>
      <c r="GO161" s="46"/>
      <c r="GP161" s="46"/>
      <c r="GQ161" s="46"/>
      <c r="GR161" s="46"/>
      <c r="GS161" s="46"/>
      <c r="GT161" s="46"/>
      <c r="GU161" s="46"/>
      <c r="GV161" s="46"/>
      <c r="GW161" s="46"/>
      <c r="GX161" s="46"/>
      <c r="GY161" s="46"/>
      <c r="GZ161" s="46"/>
      <c r="HA161" s="46"/>
      <c r="HB161" s="46"/>
      <c r="HC161" s="46"/>
      <c r="HD161" s="46"/>
      <c r="HE161" s="46"/>
      <c r="HF161" s="46"/>
      <c r="HG161" s="46"/>
      <c r="HH161" s="46"/>
      <c r="HI161" s="46"/>
      <c r="HJ161" s="46"/>
      <c r="HK161" s="46"/>
      <c r="HL161" s="46"/>
      <c r="HM161" s="46"/>
      <c r="HN161" s="46"/>
      <c r="HO161" s="46"/>
      <c r="HP161" s="46"/>
      <c r="HQ161" s="46"/>
      <c r="HR161" s="46"/>
      <c r="HS161" s="46"/>
      <c r="HT161" s="46"/>
      <c r="HU161" s="46"/>
      <c r="HV161" s="46"/>
      <c r="HW161" s="46"/>
      <c r="HX161" s="46"/>
      <c r="HY161" s="46"/>
      <c r="HZ161" s="46"/>
      <c r="IA161" s="46"/>
      <c r="IB161" s="46"/>
      <c r="IC161" s="46"/>
      <c r="ID161" s="46"/>
      <c r="IE161" s="46"/>
      <c r="IF161" s="46"/>
      <c r="IG161" s="46"/>
      <c r="IH161" s="46"/>
      <c r="II161" s="46"/>
      <c r="IJ161" s="46"/>
      <c r="IK161" s="46"/>
      <c r="IL161" s="46"/>
      <c r="IM161" s="46"/>
      <c r="IN161" s="46"/>
      <c r="IO161" s="46"/>
      <c r="IP161" s="46"/>
      <c r="IQ161" s="46"/>
      <c r="IR161" s="46"/>
      <c r="IS161" s="46"/>
      <c r="IT161" s="46"/>
      <c r="IU161" s="46"/>
      <c r="IV161" s="46"/>
      <c r="IW161" s="46"/>
    </row>
    <row r="162" s="47" customFormat="true" ht="14.65" hidden="false" customHeight="false" outlineLevel="0" collapsed="false">
      <c r="A162" s="74" t="s">
        <v>419</v>
      </c>
      <c r="B162" s="40" t="s">
        <v>17</v>
      </c>
      <c r="C162" s="39" t="s">
        <v>67</v>
      </c>
      <c r="D162" s="41" t="s">
        <v>420</v>
      </c>
      <c r="E162" s="41" t="s">
        <v>421</v>
      </c>
      <c r="F162" s="39" t="s">
        <v>21</v>
      </c>
      <c r="G162" s="42" t="n">
        <v>1.8</v>
      </c>
      <c r="H162" s="43"/>
      <c r="I162" s="29" t="n">
        <f aca="false">ROUND(G162*H162,2)</f>
        <v>0</v>
      </c>
      <c r="J162" s="44"/>
      <c r="K162" s="44"/>
      <c r="L162" s="44"/>
      <c r="M162" s="44"/>
      <c r="N162" s="45"/>
      <c r="O162" s="46"/>
      <c r="P162" s="46"/>
      <c r="Q162" s="46"/>
      <c r="R162" s="46"/>
      <c r="S162" s="46"/>
      <c r="T162" s="46"/>
      <c r="U162" s="46"/>
      <c r="V162" s="46"/>
      <c r="W162" s="46"/>
      <c r="X162" s="46"/>
      <c r="Y162" s="46"/>
      <c r="Z162" s="46"/>
      <c r="AA162" s="46"/>
      <c r="AB162" s="46"/>
      <c r="AC162" s="46"/>
      <c r="AD162" s="46"/>
      <c r="AE162" s="46"/>
      <c r="AF162" s="46"/>
      <c r="AG162" s="46"/>
      <c r="AH162" s="46"/>
      <c r="AI162" s="46"/>
      <c r="AJ162" s="46"/>
      <c r="AK162" s="46"/>
      <c r="AL162" s="46"/>
      <c r="AM162" s="46"/>
      <c r="AN162" s="46"/>
      <c r="AO162" s="46"/>
      <c r="AP162" s="46"/>
      <c r="AQ162" s="46"/>
      <c r="AR162" s="46"/>
      <c r="AS162" s="46"/>
      <c r="AT162" s="46"/>
      <c r="AU162" s="46"/>
      <c r="AV162" s="46"/>
      <c r="AW162" s="46"/>
      <c r="AX162" s="46"/>
      <c r="AY162" s="46"/>
      <c r="AZ162" s="46"/>
      <c r="BA162" s="46"/>
      <c r="BB162" s="46"/>
      <c r="BC162" s="46"/>
      <c r="BD162" s="46"/>
      <c r="BE162" s="46"/>
      <c r="BF162" s="46"/>
      <c r="BG162" s="46"/>
      <c r="BH162" s="46"/>
      <c r="BI162" s="46"/>
      <c r="BJ162" s="46"/>
      <c r="BK162" s="46"/>
      <c r="BL162" s="46"/>
      <c r="BM162" s="46"/>
      <c r="BN162" s="46"/>
      <c r="BO162" s="46"/>
      <c r="BP162" s="46"/>
      <c r="BQ162" s="46"/>
      <c r="BR162" s="46"/>
      <c r="BS162" s="46"/>
      <c r="BT162" s="46"/>
      <c r="BU162" s="46"/>
      <c r="BV162" s="46"/>
      <c r="BW162" s="46"/>
      <c r="BX162" s="46"/>
      <c r="BY162" s="46"/>
      <c r="BZ162" s="46"/>
      <c r="CA162" s="46"/>
      <c r="CB162" s="46"/>
      <c r="CC162" s="46"/>
      <c r="CD162" s="46"/>
      <c r="CE162" s="46"/>
      <c r="CF162" s="46"/>
      <c r="CG162" s="46"/>
      <c r="CH162" s="46"/>
      <c r="CI162" s="46"/>
      <c r="CJ162" s="46"/>
      <c r="CK162" s="46"/>
      <c r="CL162" s="46"/>
      <c r="CM162" s="46"/>
      <c r="CN162" s="46"/>
      <c r="CO162" s="46"/>
      <c r="CP162" s="46"/>
      <c r="CQ162" s="46"/>
      <c r="CR162" s="46"/>
      <c r="CS162" s="46"/>
      <c r="CT162" s="46"/>
      <c r="CU162" s="46"/>
      <c r="CV162" s="46"/>
      <c r="CW162" s="46"/>
      <c r="CX162" s="46"/>
      <c r="CY162" s="46"/>
      <c r="CZ162" s="46"/>
      <c r="DA162" s="46"/>
      <c r="DB162" s="46"/>
      <c r="DC162" s="46"/>
      <c r="DD162" s="46"/>
      <c r="DE162" s="46"/>
      <c r="DF162" s="46"/>
      <c r="DG162" s="46"/>
      <c r="DH162" s="46"/>
      <c r="DI162" s="46"/>
      <c r="DJ162" s="46"/>
      <c r="DK162" s="46"/>
      <c r="DL162" s="46"/>
      <c r="DM162" s="46"/>
      <c r="DN162" s="46"/>
      <c r="DO162" s="46"/>
      <c r="DP162" s="46"/>
      <c r="DQ162" s="46"/>
      <c r="DR162" s="46"/>
      <c r="DS162" s="46"/>
      <c r="DT162" s="46"/>
      <c r="DU162" s="46"/>
      <c r="DV162" s="46"/>
      <c r="DW162" s="46"/>
      <c r="DX162" s="46"/>
      <c r="DY162" s="46"/>
      <c r="DZ162" s="46"/>
      <c r="EA162" s="46"/>
      <c r="EB162" s="46"/>
      <c r="EC162" s="46"/>
      <c r="ED162" s="46"/>
      <c r="EE162" s="46"/>
      <c r="EF162" s="46"/>
      <c r="EG162" s="46"/>
      <c r="EH162" s="46"/>
      <c r="EI162" s="46"/>
      <c r="EJ162" s="46"/>
      <c r="EK162" s="46"/>
      <c r="EL162" s="46"/>
      <c r="EM162" s="46"/>
      <c r="EN162" s="46"/>
      <c r="EO162" s="46"/>
      <c r="EP162" s="46"/>
      <c r="EQ162" s="46"/>
      <c r="ER162" s="46"/>
      <c r="ES162" s="46"/>
      <c r="ET162" s="46"/>
      <c r="EU162" s="46"/>
      <c r="EV162" s="46"/>
      <c r="EW162" s="46"/>
      <c r="EX162" s="46"/>
      <c r="EY162" s="46"/>
      <c r="EZ162" s="46"/>
      <c r="FA162" s="46"/>
      <c r="FB162" s="46"/>
      <c r="FC162" s="46"/>
      <c r="FD162" s="46"/>
      <c r="FE162" s="46"/>
      <c r="FF162" s="46"/>
      <c r="FG162" s="46"/>
      <c r="FH162" s="46"/>
      <c r="FI162" s="46"/>
      <c r="FJ162" s="46"/>
      <c r="FK162" s="46"/>
      <c r="FL162" s="46"/>
      <c r="FM162" s="46"/>
      <c r="FN162" s="46"/>
      <c r="FO162" s="46"/>
      <c r="FP162" s="46"/>
      <c r="FQ162" s="46"/>
      <c r="FR162" s="46"/>
      <c r="FS162" s="46"/>
      <c r="FT162" s="46"/>
      <c r="FU162" s="46"/>
      <c r="FV162" s="46"/>
      <c r="FW162" s="46"/>
      <c r="FX162" s="46"/>
      <c r="FY162" s="46"/>
      <c r="FZ162" s="46"/>
      <c r="GA162" s="46"/>
      <c r="GB162" s="46"/>
      <c r="GC162" s="46"/>
      <c r="GD162" s="46"/>
      <c r="GE162" s="46"/>
      <c r="GF162" s="46"/>
      <c r="GG162" s="46"/>
      <c r="GH162" s="46"/>
      <c r="GI162" s="46"/>
      <c r="GJ162" s="46"/>
      <c r="GK162" s="46"/>
      <c r="GL162" s="46"/>
      <c r="GM162" s="46"/>
      <c r="GN162" s="46"/>
      <c r="GO162" s="46"/>
      <c r="GP162" s="46"/>
      <c r="GQ162" s="46"/>
      <c r="GR162" s="46"/>
      <c r="GS162" s="46"/>
      <c r="GT162" s="46"/>
      <c r="GU162" s="46"/>
      <c r="GV162" s="46"/>
      <c r="GW162" s="46"/>
      <c r="GX162" s="46"/>
      <c r="GY162" s="46"/>
      <c r="GZ162" s="46"/>
      <c r="HA162" s="46"/>
      <c r="HB162" s="46"/>
      <c r="HC162" s="46"/>
      <c r="HD162" s="46"/>
      <c r="HE162" s="46"/>
      <c r="HF162" s="46"/>
      <c r="HG162" s="46"/>
      <c r="HH162" s="46"/>
      <c r="HI162" s="46"/>
      <c r="HJ162" s="46"/>
      <c r="HK162" s="46"/>
      <c r="HL162" s="46"/>
      <c r="HM162" s="46"/>
      <c r="HN162" s="46"/>
      <c r="HO162" s="46"/>
      <c r="HP162" s="46"/>
      <c r="HQ162" s="46"/>
      <c r="HR162" s="46"/>
      <c r="HS162" s="46"/>
      <c r="HT162" s="46"/>
      <c r="HU162" s="46"/>
      <c r="HV162" s="46"/>
      <c r="HW162" s="46"/>
      <c r="HX162" s="46"/>
      <c r="HY162" s="46"/>
      <c r="HZ162" s="46"/>
      <c r="IA162" s="46"/>
      <c r="IB162" s="46"/>
      <c r="IC162" s="46"/>
      <c r="ID162" s="46"/>
      <c r="IE162" s="46"/>
      <c r="IF162" s="46"/>
      <c r="IG162" s="46"/>
      <c r="IH162" s="46"/>
      <c r="II162" s="46"/>
      <c r="IJ162" s="46"/>
      <c r="IK162" s="46"/>
      <c r="IL162" s="46"/>
      <c r="IM162" s="46"/>
      <c r="IN162" s="46"/>
      <c r="IO162" s="46"/>
      <c r="IP162" s="46"/>
      <c r="IQ162" s="46"/>
      <c r="IR162" s="46"/>
      <c r="IS162" s="46"/>
      <c r="IT162" s="46"/>
      <c r="IU162" s="46"/>
      <c r="IV162" s="46"/>
      <c r="IW162" s="46"/>
    </row>
    <row r="163" s="47" customFormat="true" ht="14.65" hidden="false" customHeight="false" outlineLevel="0" collapsed="false">
      <c r="A163" s="74" t="s">
        <v>422</v>
      </c>
      <c r="B163" s="40" t="s">
        <v>17</v>
      </c>
      <c r="C163" s="39" t="s">
        <v>55</v>
      </c>
      <c r="D163" s="41" t="s">
        <v>423</v>
      </c>
      <c r="E163" s="41" t="s">
        <v>424</v>
      </c>
      <c r="F163" s="39" t="s">
        <v>58</v>
      </c>
      <c r="G163" s="42" t="n">
        <v>22</v>
      </c>
      <c r="H163" s="43"/>
      <c r="I163" s="29" t="n">
        <f aca="false">ROUND(G163*H163,2)</f>
        <v>0</v>
      </c>
      <c r="J163" s="44"/>
      <c r="K163" s="44"/>
      <c r="L163" s="44"/>
      <c r="M163" s="44"/>
      <c r="N163" s="45"/>
      <c r="O163" s="46"/>
      <c r="P163" s="46"/>
      <c r="Q163" s="46"/>
      <c r="R163" s="46"/>
      <c r="S163" s="46"/>
      <c r="T163" s="46"/>
      <c r="U163" s="46"/>
      <c r="V163" s="46"/>
      <c r="W163" s="46"/>
      <c r="X163" s="46"/>
      <c r="Y163" s="46"/>
      <c r="Z163" s="46"/>
      <c r="AA163" s="46"/>
      <c r="AB163" s="46"/>
      <c r="AC163" s="46"/>
      <c r="AD163" s="46"/>
      <c r="AE163" s="46"/>
      <c r="AF163" s="46"/>
      <c r="AG163" s="46"/>
      <c r="AH163" s="46"/>
      <c r="AI163" s="46"/>
      <c r="AJ163" s="46"/>
      <c r="AK163" s="46"/>
      <c r="AL163" s="46"/>
      <c r="AM163" s="46"/>
      <c r="AN163" s="46"/>
      <c r="AO163" s="46"/>
      <c r="AP163" s="46"/>
      <c r="AQ163" s="46"/>
      <c r="AR163" s="46"/>
      <c r="AS163" s="46"/>
      <c r="AT163" s="46"/>
      <c r="AU163" s="46"/>
      <c r="AV163" s="46"/>
      <c r="AW163" s="46"/>
      <c r="AX163" s="46"/>
      <c r="AY163" s="46"/>
      <c r="AZ163" s="46"/>
      <c r="BA163" s="46"/>
      <c r="BB163" s="46"/>
      <c r="BC163" s="46"/>
      <c r="BD163" s="46"/>
      <c r="BE163" s="46"/>
      <c r="BF163" s="46"/>
      <c r="BG163" s="46"/>
      <c r="BH163" s="46"/>
      <c r="BI163" s="46"/>
      <c r="BJ163" s="46"/>
      <c r="BK163" s="46"/>
      <c r="BL163" s="46"/>
      <c r="BM163" s="46"/>
      <c r="BN163" s="46"/>
      <c r="BO163" s="46"/>
      <c r="BP163" s="46"/>
      <c r="BQ163" s="46"/>
      <c r="BR163" s="46"/>
      <c r="BS163" s="46"/>
      <c r="BT163" s="46"/>
      <c r="BU163" s="46"/>
      <c r="BV163" s="46"/>
      <c r="BW163" s="46"/>
      <c r="BX163" s="46"/>
      <c r="BY163" s="46"/>
      <c r="BZ163" s="46"/>
      <c r="CA163" s="46"/>
      <c r="CB163" s="46"/>
      <c r="CC163" s="46"/>
      <c r="CD163" s="46"/>
      <c r="CE163" s="46"/>
      <c r="CF163" s="46"/>
      <c r="CG163" s="46"/>
      <c r="CH163" s="46"/>
      <c r="CI163" s="46"/>
      <c r="CJ163" s="46"/>
      <c r="CK163" s="46"/>
      <c r="CL163" s="46"/>
      <c r="CM163" s="46"/>
      <c r="CN163" s="46"/>
      <c r="CO163" s="46"/>
      <c r="CP163" s="46"/>
      <c r="CQ163" s="46"/>
      <c r="CR163" s="46"/>
      <c r="CS163" s="46"/>
      <c r="CT163" s="46"/>
      <c r="CU163" s="46"/>
      <c r="CV163" s="46"/>
      <c r="CW163" s="46"/>
      <c r="CX163" s="46"/>
      <c r="CY163" s="46"/>
      <c r="CZ163" s="46"/>
      <c r="DA163" s="46"/>
      <c r="DB163" s="46"/>
      <c r="DC163" s="46"/>
      <c r="DD163" s="46"/>
      <c r="DE163" s="46"/>
      <c r="DF163" s="46"/>
      <c r="DG163" s="46"/>
      <c r="DH163" s="46"/>
      <c r="DI163" s="46"/>
      <c r="DJ163" s="46"/>
      <c r="DK163" s="46"/>
      <c r="DL163" s="46"/>
      <c r="DM163" s="46"/>
      <c r="DN163" s="46"/>
      <c r="DO163" s="46"/>
      <c r="DP163" s="46"/>
      <c r="DQ163" s="46"/>
      <c r="DR163" s="46"/>
      <c r="DS163" s="46"/>
      <c r="DT163" s="46"/>
      <c r="DU163" s="46"/>
      <c r="DV163" s="46"/>
      <c r="DW163" s="46"/>
      <c r="DX163" s="46"/>
      <c r="DY163" s="46"/>
      <c r="DZ163" s="46"/>
      <c r="EA163" s="46"/>
      <c r="EB163" s="46"/>
      <c r="EC163" s="46"/>
      <c r="ED163" s="46"/>
      <c r="EE163" s="46"/>
      <c r="EF163" s="46"/>
      <c r="EG163" s="46"/>
      <c r="EH163" s="46"/>
      <c r="EI163" s="46"/>
      <c r="EJ163" s="46"/>
      <c r="EK163" s="46"/>
      <c r="EL163" s="46"/>
      <c r="EM163" s="46"/>
      <c r="EN163" s="46"/>
      <c r="EO163" s="46"/>
      <c r="EP163" s="46"/>
      <c r="EQ163" s="46"/>
      <c r="ER163" s="46"/>
      <c r="ES163" s="46"/>
      <c r="ET163" s="46"/>
      <c r="EU163" s="46"/>
      <c r="EV163" s="46"/>
      <c r="EW163" s="46"/>
      <c r="EX163" s="46"/>
      <c r="EY163" s="46"/>
      <c r="EZ163" s="46"/>
      <c r="FA163" s="46"/>
      <c r="FB163" s="46"/>
      <c r="FC163" s="46"/>
      <c r="FD163" s="46"/>
      <c r="FE163" s="46"/>
      <c r="FF163" s="46"/>
      <c r="FG163" s="46"/>
      <c r="FH163" s="46"/>
      <c r="FI163" s="46"/>
      <c r="FJ163" s="46"/>
      <c r="FK163" s="46"/>
      <c r="FL163" s="46"/>
      <c r="FM163" s="46"/>
      <c r="FN163" s="46"/>
      <c r="FO163" s="46"/>
      <c r="FP163" s="46"/>
      <c r="FQ163" s="46"/>
      <c r="FR163" s="46"/>
      <c r="FS163" s="46"/>
      <c r="FT163" s="46"/>
      <c r="FU163" s="46"/>
      <c r="FV163" s="46"/>
      <c r="FW163" s="46"/>
      <c r="FX163" s="46"/>
      <c r="FY163" s="46"/>
      <c r="FZ163" s="46"/>
      <c r="GA163" s="46"/>
      <c r="GB163" s="46"/>
      <c r="GC163" s="46"/>
      <c r="GD163" s="46"/>
      <c r="GE163" s="46"/>
      <c r="GF163" s="46"/>
      <c r="GG163" s="46"/>
      <c r="GH163" s="46"/>
      <c r="GI163" s="46"/>
      <c r="GJ163" s="46"/>
      <c r="GK163" s="46"/>
      <c r="GL163" s="46"/>
      <c r="GM163" s="46"/>
      <c r="GN163" s="46"/>
      <c r="GO163" s="46"/>
      <c r="GP163" s="46"/>
      <c r="GQ163" s="46"/>
      <c r="GR163" s="46"/>
      <c r="GS163" s="46"/>
      <c r="GT163" s="46"/>
      <c r="GU163" s="46"/>
      <c r="GV163" s="46"/>
      <c r="GW163" s="46"/>
      <c r="GX163" s="46"/>
      <c r="GY163" s="46"/>
      <c r="GZ163" s="46"/>
      <c r="HA163" s="46"/>
      <c r="HB163" s="46"/>
      <c r="HC163" s="46"/>
      <c r="HD163" s="46"/>
      <c r="HE163" s="46"/>
      <c r="HF163" s="46"/>
      <c r="HG163" s="46"/>
      <c r="HH163" s="46"/>
      <c r="HI163" s="46"/>
      <c r="HJ163" s="46"/>
      <c r="HK163" s="46"/>
      <c r="HL163" s="46"/>
      <c r="HM163" s="46"/>
      <c r="HN163" s="46"/>
      <c r="HO163" s="46"/>
      <c r="HP163" s="46"/>
      <c r="HQ163" s="46"/>
      <c r="HR163" s="46"/>
      <c r="HS163" s="46"/>
      <c r="HT163" s="46"/>
      <c r="HU163" s="46"/>
      <c r="HV163" s="46"/>
      <c r="HW163" s="46"/>
      <c r="HX163" s="46"/>
      <c r="HY163" s="46"/>
      <c r="HZ163" s="46"/>
      <c r="IA163" s="46"/>
      <c r="IB163" s="46"/>
      <c r="IC163" s="46"/>
      <c r="ID163" s="46"/>
      <c r="IE163" s="46"/>
      <c r="IF163" s="46"/>
      <c r="IG163" s="46"/>
      <c r="IH163" s="46"/>
      <c r="II163" s="46"/>
      <c r="IJ163" s="46"/>
      <c r="IK163" s="46"/>
      <c r="IL163" s="46"/>
      <c r="IM163" s="46"/>
      <c r="IN163" s="46"/>
      <c r="IO163" s="46"/>
      <c r="IP163" s="46"/>
      <c r="IQ163" s="46"/>
      <c r="IR163" s="46"/>
      <c r="IS163" s="46"/>
      <c r="IT163" s="46"/>
      <c r="IU163" s="46"/>
      <c r="IV163" s="46"/>
      <c r="IW163" s="46"/>
    </row>
    <row r="164" s="47" customFormat="true" ht="25.35" hidden="false" customHeight="false" outlineLevel="0" collapsed="false">
      <c r="A164" s="74" t="s">
        <v>425</v>
      </c>
      <c r="B164" s="40" t="s">
        <v>17</v>
      </c>
      <c r="C164" s="39" t="s">
        <v>60</v>
      </c>
      <c r="D164" s="41" t="s">
        <v>426</v>
      </c>
      <c r="E164" s="41" t="s">
        <v>427</v>
      </c>
      <c r="F164" s="39" t="s">
        <v>36</v>
      </c>
      <c r="G164" s="42" t="n">
        <v>0.45</v>
      </c>
      <c r="H164" s="43"/>
      <c r="I164" s="29" t="n">
        <f aca="false">ROUND(G164*H164,2)</f>
        <v>0</v>
      </c>
      <c r="J164" s="44"/>
      <c r="K164" s="44"/>
      <c r="L164" s="44"/>
      <c r="M164" s="44"/>
      <c r="N164" s="45"/>
      <c r="O164" s="46"/>
      <c r="P164" s="46"/>
      <c r="Q164" s="46"/>
      <c r="R164" s="46"/>
      <c r="S164" s="46"/>
      <c r="T164" s="46"/>
      <c r="U164" s="46"/>
      <c r="V164" s="46"/>
      <c r="W164" s="46"/>
      <c r="X164" s="46"/>
      <c r="Y164" s="46"/>
      <c r="Z164" s="46"/>
      <c r="AA164" s="46"/>
      <c r="AB164" s="46"/>
      <c r="AC164" s="46"/>
      <c r="AD164" s="46"/>
      <c r="AE164" s="46"/>
      <c r="AF164" s="46"/>
      <c r="AG164" s="46"/>
      <c r="AH164" s="46"/>
      <c r="AI164" s="46"/>
      <c r="AJ164" s="46"/>
      <c r="AK164" s="46"/>
      <c r="AL164" s="46"/>
      <c r="AM164" s="46"/>
      <c r="AN164" s="46"/>
      <c r="AO164" s="46"/>
      <c r="AP164" s="46"/>
      <c r="AQ164" s="46"/>
      <c r="AR164" s="46"/>
      <c r="AS164" s="46"/>
      <c r="AT164" s="46"/>
      <c r="AU164" s="46"/>
      <c r="AV164" s="46"/>
      <c r="AW164" s="46"/>
      <c r="AX164" s="46"/>
      <c r="AY164" s="46"/>
      <c r="AZ164" s="46"/>
      <c r="BA164" s="46"/>
      <c r="BB164" s="46"/>
      <c r="BC164" s="46"/>
      <c r="BD164" s="46"/>
      <c r="BE164" s="46"/>
      <c r="BF164" s="46"/>
      <c r="BG164" s="46"/>
      <c r="BH164" s="46"/>
      <c r="BI164" s="46"/>
      <c r="BJ164" s="46"/>
      <c r="BK164" s="46"/>
      <c r="BL164" s="46"/>
      <c r="BM164" s="46"/>
      <c r="BN164" s="46"/>
      <c r="BO164" s="46"/>
      <c r="BP164" s="46"/>
      <c r="BQ164" s="46"/>
      <c r="BR164" s="46"/>
      <c r="BS164" s="46"/>
      <c r="BT164" s="46"/>
      <c r="BU164" s="46"/>
      <c r="BV164" s="46"/>
      <c r="BW164" s="46"/>
      <c r="BX164" s="46"/>
      <c r="BY164" s="46"/>
      <c r="BZ164" s="46"/>
      <c r="CA164" s="46"/>
      <c r="CB164" s="46"/>
      <c r="CC164" s="46"/>
      <c r="CD164" s="46"/>
      <c r="CE164" s="46"/>
      <c r="CF164" s="46"/>
      <c r="CG164" s="46"/>
      <c r="CH164" s="46"/>
      <c r="CI164" s="46"/>
      <c r="CJ164" s="46"/>
      <c r="CK164" s="46"/>
      <c r="CL164" s="46"/>
      <c r="CM164" s="46"/>
      <c r="CN164" s="46"/>
      <c r="CO164" s="46"/>
      <c r="CP164" s="46"/>
      <c r="CQ164" s="46"/>
      <c r="CR164" s="46"/>
      <c r="CS164" s="46"/>
      <c r="CT164" s="46"/>
      <c r="CU164" s="46"/>
      <c r="CV164" s="46"/>
      <c r="CW164" s="46"/>
      <c r="CX164" s="46"/>
      <c r="CY164" s="46"/>
      <c r="CZ164" s="46"/>
      <c r="DA164" s="46"/>
      <c r="DB164" s="46"/>
      <c r="DC164" s="46"/>
      <c r="DD164" s="46"/>
      <c r="DE164" s="46"/>
      <c r="DF164" s="46"/>
      <c r="DG164" s="46"/>
      <c r="DH164" s="46"/>
      <c r="DI164" s="46"/>
      <c r="DJ164" s="46"/>
      <c r="DK164" s="46"/>
      <c r="DL164" s="46"/>
      <c r="DM164" s="46"/>
      <c r="DN164" s="46"/>
      <c r="DO164" s="46"/>
      <c r="DP164" s="46"/>
      <c r="DQ164" s="46"/>
      <c r="DR164" s="46"/>
      <c r="DS164" s="46"/>
      <c r="DT164" s="46"/>
      <c r="DU164" s="46"/>
      <c r="DV164" s="46"/>
      <c r="DW164" s="46"/>
      <c r="DX164" s="46"/>
      <c r="DY164" s="46"/>
      <c r="DZ164" s="46"/>
      <c r="EA164" s="46"/>
      <c r="EB164" s="46"/>
      <c r="EC164" s="46"/>
      <c r="ED164" s="46"/>
      <c r="EE164" s="46"/>
      <c r="EF164" s="46"/>
      <c r="EG164" s="46"/>
      <c r="EH164" s="46"/>
      <c r="EI164" s="46"/>
      <c r="EJ164" s="46"/>
      <c r="EK164" s="46"/>
      <c r="EL164" s="46"/>
      <c r="EM164" s="46"/>
      <c r="EN164" s="46"/>
      <c r="EO164" s="46"/>
      <c r="EP164" s="46"/>
      <c r="EQ164" s="46"/>
      <c r="ER164" s="46"/>
      <c r="ES164" s="46"/>
      <c r="ET164" s="46"/>
      <c r="EU164" s="46"/>
      <c r="EV164" s="46"/>
      <c r="EW164" s="46"/>
      <c r="EX164" s="46"/>
      <c r="EY164" s="46"/>
      <c r="EZ164" s="46"/>
      <c r="FA164" s="46"/>
      <c r="FB164" s="46"/>
      <c r="FC164" s="46"/>
      <c r="FD164" s="46"/>
      <c r="FE164" s="46"/>
      <c r="FF164" s="46"/>
      <c r="FG164" s="46"/>
      <c r="FH164" s="46"/>
      <c r="FI164" s="46"/>
      <c r="FJ164" s="46"/>
      <c r="FK164" s="46"/>
      <c r="FL164" s="46"/>
      <c r="FM164" s="46"/>
      <c r="FN164" s="46"/>
      <c r="FO164" s="46"/>
      <c r="FP164" s="46"/>
      <c r="FQ164" s="46"/>
      <c r="FR164" s="46"/>
      <c r="FS164" s="46"/>
      <c r="FT164" s="46"/>
      <c r="FU164" s="46"/>
      <c r="FV164" s="46"/>
      <c r="FW164" s="46"/>
      <c r="FX164" s="46"/>
      <c r="FY164" s="46"/>
      <c r="FZ164" s="46"/>
      <c r="GA164" s="46"/>
      <c r="GB164" s="46"/>
      <c r="GC164" s="46"/>
      <c r="GD164" s="46"/>
      <c r="GE164" s="46"/>
      <c r="GF164" s="46"/>
      <c r="GG164" s="46"/>
      <c r="GH164" s="46"/>
      <c r="GI164" s="46"/>
      <c r="GJ164" s="46"/>
      <c r="GK164" s="46"/>
      <c r="GL164" s="46"/>
      <c r="GM164" s="46"/>
      <c r="GN164" s="46"/>
      <c r="GO164" s="46"/>
      <c r="GP164" s="46"/>
      <c r="GQ164" s="46"/>
      <c r="GR164" s="46"/>
      <c r="GS164" s="46"/>
      <c r="GT164" s="46"/>
      <c r="GU164" s="46"/>
      <c r="GV164" s="46"/>
      <c r="GW164" s="46"/>
      <c r="GX164" s="46"/>
      <c r="GY164" s="46"/>
      <c r="GZ164" s="46"/>
      <c r="HA164" s="46"/>
      <c r="HB164" s="46"/>
      <c r="HC164" s="46"/>
      <c r="HD164" s="46"/>
      <c r="HE164" s="46"/>
      <c r="HF164" s="46"/>
      <c r="HG164" s="46"/>
      <c r="HH164" s="46"/>
      <c r="HI164" s="46"/>
      <c r="HJ164" s="46"/>
      <c r="HK164" s="46"/>
      <c r="HL164" s="46"/>
      <c r="HM164" s="46"/>
      <c r="HN164" s="46"/>
      <c r="HO164" s="46"/>
      <c r="HP164" s="46"/>
      <c r="HQ164" s="46"/>
      <c r="HR164" s="46"/>
      <c r="HS164" s="46"/>
      <c r="HT164" s="46"/>
      <c r="HU164" s="46"/>
      <c r="HV164" s="46"/>
      <c r="HW164" s="46"/>
      <c r="HX164" s="46"/>
      <c r="HY164" s="46"/>
      <c r="HZ164" s="46"/>
      <c r="IA164" s="46"/>
      <c r="IB164" s="46"/>
      <c r="IC164" s="46"/>
      <c r="ID164" s="46"/>
      <c r="IE164" s="46"/>
      <c r="IF164" s="46"/>
      <c r="IG164" s="46"/>
      <c r="IH164" s="46"/>
      <c r="II164" s="46"/>
      <c r="IJ164" s="46"/>
      <c r="IK164" s="46"/>
      <c r="IL164" s="46"/>
      <c r="IM164" s="46"/>
      <c r="IN164" s="46"/>
      <c r="IO164" s="46"/>
      <c r="IP164" s="46"/>
      <c r="IQ164" s="46"/>
      <c r="IR164" s="46"/>
      <c r="IS164" s="46"/>
      <c r="IT164" s="46"/>
      <c r="IU164" s="46"/>
      <c r="IV164" s="46"/>
      <c r="IW164" s="46"/>
    </row>
    <row r="165" s="47" customFormat="true" ht="14.65" hidden="false" customHeight="false" outlineLevel="0" collapsed="false">
      <c r="A165" s="74" t="s">
        <v>428</v>
      </c>
      <c r="B165" s="40" t="s">
        <v>17</v>
      </c>
      <c r="C165" s="39" t="s">
        <v>47</v>
      </c>
      <c r="D165" s="41" t="s">
        <v>429</v>
      </c>
      <c r="E165" s="41" t="s">
        <v>412</v>
      </c>
      <c r="F165" s="39" t="s">
        <v>36</v>
      </c>
      <c r="G165" s="42" t="n">
        <v>0.23</v>
      </c>
      <c r="H165" s="43"/>
      <c r="I165" s="29" t="n">
        <f aca="false">ROUND(G165*H165,2)</f>
        <v>0</v>
      </c>
      <c r="J165" s="44"/>
      <c r="K165" s="44"/>
      <c r="L165" s="44"/>
      <c r="M165" s="44"/>
      <c r="N165" s="45"/>
      <c r="O165" s="46"/>
      <c r="P165" s="46"/>
      <c r="Q165" s="46"/>
      <c r="R165" s="46"/>
      <c r="S165" s="46"/>
      <c r="T165" s="46"/>
      <c r="U165" s="46"/>
      <c r="V165" s="46"/>
      <c r="W165" s="46"/>
      <c r="X165" s="46"/>
      <c r="Y165" s="46"/>
      <c r="Z165" s="46"/>
      <c r="AA165" s="46"/>
      <c r="AB165" s="46"/>
      <c r="AC165" s="46"/>
      <c r="AD165" s="46"/>
      <c r="AE165" s="46"/>
      <c r="AF165" s="46"/>
      <c r="AG165" s="46"/>
      <c r="AH165" s="46"/>
      <c r="AI165" s="46"/>
      <c r="AJ165" s="46"/>
      <c r="AK165" s="46"/>
      <c r="AL165" s="46"/>
      <c r="AM165" s="46"/>
      <c r="AN165" s="46"/>
      <c r="AO165" s="46"/>
      <c r="AP165" s="46"/>
      <c r="AQ165" s="46"/>
      <c r="AR165" s="46"/>
      <c r="AS165" s="46"/>
      <c r="AT165" s="46"/>
      <c r="AU165" s="46"/>
      <c r="AV165" s="46"/>
      <c r="AW165" s="46"/>
      <c r="AX165" s="46"/>
      <c r="AY165" s="46"/>
      <c r="AZ165" s="46"/>
      <c r="BA165" s="46"/>
      <c r="BB165" s="46"/>
      <c r="BC165" s="46"/>
      <c r="BD165" s="46"/>
      <c r="BE165" s="46"/>
      <c r="BF165" s="46"/>
      <c r="BG165" s="46"/>
      <c r="BH165" s="46"/>
      <c r="BI165" s="46"/>
      <c r="BJ165" s="46"/>
      <c r="BK165" s="46"/>
      <c r="BL165" s="46"/>
      <c r="BM165" s="46"/>
      <c r="BN165" s="46"/>
      <c r="BO165" s="46"/>
      <c r="BP165" s="46"/>
      <c r="BQ165" s="46"/>
      <c r="BR165" s="46"/>
      <c r="BS165" s="46"/>
      <c r="BT165" s="46"/>
      <c r="BU165" s="46"/>
      <c r="BV165" s="46"/>
      <c r="BW165" s="46"/>
      <c r="BX165" s="46"/>
      <c r="BY165" s="46"/>
      <c r="BZ165" s="46"/>
      <c r="CA165" s="46"/>
      <c r="CB165" s="46"/>
      <c r="CC165" s="46"/>
      <c r="CD165" s="46"/>
      <c r="CE165" s="46"/>
      <c r="CF165" s="46"/>
      <c r="CG165" s="46"/>
      <c r="CH165" s="46"/>
      <c r="CI165" s="46"/>
      <c r="CJ165" s="46"/>
      <c r="CK165" s="46"/>
      <c r="CL165" s="46"/>
      <c r="CM165" s="46"/>
      <c r="CN165" s="46"/>
      <c r="CO165" s="46"/>
      <c r="CP165" s="46"/>
      <c r="CQ165" s="46"/>
      <c r="CR165" s="46"/>
      <c r="CS165" s="46"/>
      <c r="CT165" s="46"/>
      <c r="CU165" s="46"/>
      <c r="CV165" s="46"/>
      <c r="CW165" s="46"/>
      <c r="CX165" s="46"/>
      <c r="CY165" s="46"/>
      <c r="CZ165" s="46"/>
      <c r="DA165" s="46"/>
      <c r="DB165" s="46"/>
      <c r="DC165" s="46"/>
      <c r="DD165" s="46"/>
      <c r="DE165" s="46"/>
      <c r="DF165" s="46"/>
      <c r="DG165" s="46"/>
      <c r="DH165" s="46"/>
      <c r="DI165" s="46"/>
      <c r="DJ165" s="46"/>
      <c r="DK165" s="46"/>
      <c r="DL165" s="46"/>
      <c r="DM165" s="46"/>
      <c r="DN165" s="46"/>
      <c r="DO165" s="46"/>
      <c r="DP165" s="46"/>
      <c r="DQ165" s="46"/>
      <c r="DR165" s="46"/>
      <c r="DS165" s="46"/>
      <c r="DT165" s="46"/>
      <c r="DU165" s="46"/>
      <c r="DV165" s="46"/>
      <c r="DW165" s="46"/>
      <c r="DX165" s="46"/>
      <c r="DY165" s="46"/>
      <c r="DZ165" s="46"/>
      <c r="EA165" s="46"/>
      <c r="EB165" s="46"/>
      <c r="EC165" s="46"/>
      <c r="ED165" s="46"/>
      <c r="EE165" s="46"/>
      <c r="EF165" s="46"/>
      <c r="EG165" s="46"/>
      <c r="EH165" s="46"/>
      <c r="EI165" s="46"/>
      <c r="EJ165" s="46"/>
      <c r="EK165" s="46"/>
      <c r="EL165" s="46"/>
      <c r="EM165" s="46"/>
      <c r="EN165" s="46"/>
      <c r="EO165" s="46"/>
      <c r="EP165" s="46"/>
      <c r="EQ165" s="46"/>
      <c r="ER165" s="46"/>
      <c r="ES165" s="46"/>
      <c r="ET165" s="46"/>
      <c r="EU165" s="46"/>
      <c r="EV165" s="46"/>
      <c r="EW165" s="46"/>
      <c r="EX165" s="46"/>
      <c r="EY165" s="46"/>
      <c r="EZ165" s="46"/>
      <c r="FA165" s="46"/>
      <c r="FB165" s="46"/>
      <c r="FC165" s="46"/>
      <c r="FD165" s="46"/>
      <c r="FE165" s="46"/>
      <c r="FF165" s="46"/>
      <c r="FG165" s="46"/>
      <c r="FH165" s="46"/>
      <c r="FI165" s="46"/>
      <c r="FJ165" s="46"/>
      <c r="FK165" s="46"/>
      <c r="FL165" s="46"/>
      <c r="FM165" s="46"/>
      <c r="FN165" s="46"/>
      <c r="FO165" s="46"/>
      <c r="FP165" s="46"/>
      <c r="FQ165" s="46"/>
      <c r="FR165" s="46"/>
      <c r="FS165" s="46"/>
      <c r="FT165" s="46"/>
      <c r="FU165" s="46"/>
      <c r="FV165" s="46"/>
      <c r="FW165" s="46"/>
      <c r="FX165" s="46"/>
      <c r="FY165" s="46"/>
      <c r="FZ165" s="46"/>
      <c r="GA165" s="46"/>
      <c r="GB165" s="46"/>
      <c r="GC165" s="46"/>
      <c r="GD165" s="46"/>
      <c r="GE165" s="46"/>
      <c r="GF165" s="46"/>
      <c r="GG165" s="46"/>
      <c r="GH165" s="46"/>
      <c r="GI165" s="46"/>
      <c r="GJ165" s="46"/>
      <c r="GK165" s="46"/>
      <c r="GL165" s="46"/>
      <c r="GM165" s="46"/>
      <c r="GN165" s="46"/>
      <c r="GO165" s="46"/>
      <c r="GP165" s="46"/>
      <c r="GQ165" s="46"/>
      <c r="GR165" s="46"/>
      <c r="GS165" s="46"/>
      <c r="GT165" s="46"/>
      <c r="GU165" s="46"/>
      <c r="GV165" s="46"/>
      <c r="GW165" s="46"/>
      <c r="GX165" s="46"/>
      <c r="GY165" s="46"/>
      <c r="GZ165" s="46"/>
      <c r="HA165" s="46"/>
      <c r="HB165" s="46"/>
      <c r="HC165" s="46"/>
      <c r="HD165" s="46"/>
      <c r="HE165" s="46"/>
      <c r="HF165" s="46"/>
      <c r="HG165" s="46"/>
      <c r="HH165" s="46"/>
      <c r="HI165" s="46"/>
      <c r="HJ165" s="46"/>
      <c r="HK165" s="46"/>
      <c r="HL165" s="46"/>
      <c r="HM165" s="46"/>
      <c r="HN165" s="46"/>
      <c r="HO165" s="46"/>
      <c r="HP165" s="46"/>
      <c r="HQ165" s="46"/>
      <c r="HR165" s="46"/>
      <c r="HS165" s="46"/>
      <c r="HT165" s="46"/>
      <c r="HU165" s="46"/>
      <c r="HV165" s="46"/>
      <c r="HW165" s="46"/>
      <c r="HX165" s="46"/>
      <c r="HY165" s="46"/>
      <c r="HZ165" s="46"/>
      <c r="IA165" s="46"/>
      <c r="IB165" s="46"/>
      <c r="IC165" s="46"/>
      <c r="ID165" s="46"/>
      <c r="IE165" s="46"/>
      <c r="IF165" s="46"/>
      <c r="IG165" s="46"/>
      <c r="IH165" s="46"/>
      <c r="II165" s="46"/>
      <c r="IJ165" s="46"/>
      <c r="IK165" s="46"/>
      <c r="IL165" s="46"/>
      <c r="IM165" s="46"/>
      <c r="IN165" s="46"/>
      <c r="IO165" s="46"/>
      <c r="IP165" s="46"/>
      <c r="IQ165" s="46"/>
      <c r="IR165" s="46"/>
      <c r="IS165" s="46"/>
      <c r="IT165" s="46"/>
      <c r="IU165" s="46"/>
      <c r="IV165" s="46"/>
      <c r="IW165" s="46"/>
    </row>
    <row r="166" s="47" customFormat="true" ht="14.65" hidden="false" customHeight="false" outlineLevel="0" collapsed="false">
      <c r="A166" s="74" t="s">
        <v>430</v>
      </c>
      <c r="B166" s="40" t="s">
        <v>17</v>
      </c>
      <c r="C166" s="39" t="s">
        <v>67</v>
      </c>
      <c r="D166" s="41" t="s">
        <v>431</v>
      </c>
      <c r="E166" s="41" t="s">
        <v>432</v>
      </c>
      <c r="F166" s="39" t="s">
        <v>21</v>
      </c>
      <c r="G166" s="42" t="n">
        <v>2.25</v>
      </c>
      <c r="H166" s="43"/>
      <c r="I166" s="29" t="n">
        <f aca="false">ROUND(G166*H166,2)</f>
        <v>0</v>
      </c>
      <c r="J166" s="44"/>
      <c r="K166" s="44"/>
      <c r="L166" s="44"/>
      <c r="M166" s="44"/>
      <c r="N166" s="45"/>
      <c r="O166" s="46"/>
      <c r="P166" s="46"/>
      <c r="Q166" s="46"/>
      <c r="R166" s="46"/>
      <c r="S166" s="46"/>
      <c r="T166" s="46"/>
      <c r="U166" s="46"/>
      <c r="V166" s="46"/>
      <c r="W166" s="46"/>
      <c r="X166" s="46"/>
      <c r="Y166" s="46"/>
      <c r="Z166" s="46"/>
      <c r="AA166" s="46"/>
      <c r="AB166" s="46"/>
      <c r="AC166" s="46"/>
      <c r="AD166" s="46"/>
      <c r="AE166" s="46"/>
      <c r="AF166" s="46"/>
      <c r="AG166" s="46"/>
      <c r="AH166" s="46"/>
      <c r="AI166" s="46"/>
      <c r="AJ166" s="46"/>
      <c r="AK166" s="46"/>
      <c r="AL166" s="46"/>
      <c r="AM166" s="46"/>
      <c r="AN166" s="46"/>
      <c r="AO166" s="46"/>
      <c r="AP166" s="46"/>
      <c r="AQ166" s="46"/>
      <c r="AR166" s="46"/>
      <c r="AS166" s="46"/>
      <c r="AT166" s="46"/>
      <c r="AU166" s="46"/>
      <c r="AV166" s="46"/>
      <c r="AW166" s="46"/>
      <c r="AX166" s="46"/>
      <c r="AY166" s="46"/>
      <c r="AZ166" s="46"/>
      <c r="BA166" s="46"/>
      <c r="BB166" s="46"/>
      <c r="BC166" s="46"/>
      <c r="BD166" s="46"/>
      <c r="BE166" s="46"/>
      <c r="BF166" s="46"/>
      <c r="BG166" s="46"/>
      <c r="BH166" s="46"/>
      <c r="BI166" s="46"/>
      <c r="BJ166" s="46"/>
      <c r="BK166" s="46"/>
      <c r="BL166" s="46"/>
      <c r="BM166" s="46"/>
      <c r="BN166" s="46"/>
      <c r="BO166" s="46"/>
      <c r="BP166" s="46"/>
      <c r="BQ166" s="46"/>
      <c r="BR166" s="46"/>
      <c r="BS166" s="46"/>
      <c r="BT166" s="46"/>
      <c r="BU166" s="46"/>
      <c r="BV166" s="46"/>
      <c r="BW166" s="46"/>
      <c r="BX166" s="46"/>
      <c r="BY166" s="46"/>
      <c r="BZ166" s="46"/>
      <c r="CA166" s="46"/>
      <c r="CB166" s="46"/>
      <c r="CC166" s="46"/>
      <c r="CD166" s="46"/>
      <c r="CE166" s="46"/>
      <c r="CF166" s="46"/>
      <c r="CG166" s="46"/>
      <c r="CH166" s="46"/>
      <c r="CI166" s="46"/>
      <c r="CJ166" s="46"/>
      <c r="CK166" s="46"/>
      <c r="CL166" s="46"/>
      <c r="CM166" s="46"/>
      <c r="CN166" s="46"/>
      <c r="CO166" s="46"/>
      <c r="CP166" s="46"/>
      <c r="CQ166" s="46"/>
      <c r="CR166" s="46"/>
      <c r="CS166" s="46"/>
      <c r="CT166" s="46"/>
      <c r="CU166" s="46"/>
      <c r="CV166" s="46"/>
      <c r="CW166" s="46"/>
      <c r="CX166" s="46"/>
      <c r="CY166" s="46"/>
      <c r="CZ166" s="46"/>
      <c r="DA166" s="46"/>
      <c r="DB166" s="46"/>
      <c r="DC166" s="46"/>
      <c r="DD166" s="46"/>
      <c r="DE166" s="46"/>
      <c r="DF166" s="46"/>
      <c r="DG166" s="46"/>
      <c r="DH166" s="46"/>
      <c r="DI166" s="46"/>
      <c r="DJ166" s="46"/>
      <c r="DK166" s="46"/>
      <c r="DL166" s="46"/>
      <c r="DM166" s="46"/>
      <c r="DN166" s="46"/>
      <c r="DO166" s="46"/>
      <c r="DP166" s="46"/>
      <c r="DQ166" s="46"/>
      <c r="DR166" s="46"/>
      <c r="DS166" s="46"/>
      <c r="DT166" s="46"/>
      <c r="DU166" s="46"/>
      <c r="DV166" s="46"/>
      <c r="DW166" s="46"/>
      <c r="DX166" s="46"/>
      <c r="DY166" s="46"/>
      <c r="DZ166" s="46"/>
      <c r="EA166" s="46"/>
      <c r="EB166" s="46"/>
      <c r="EC166" s="46"/>
      <c r="ED166" s="46"/>
      <c r="EE166" s="46"/>
      <c r="EF166" s="46"/>
      <c r="EG166" s="46"/>
      <c r="EH166" s="46"/>
      <c r="EI166" s="46"/>
      <c r="EJ166" s="46"/>
      <c r="EK166" s="46"/>
      <c r="EL166" s="46"/>
      <c r="EM166" s="46"/>
      <c r="EN166" s="46"/>
      <c r="EO166" s="46"/>
      <c r="EP166" s="46"/>
      <c r="EQ166" s="46"/>
      <c r="ER166" s="46"/>
      <c r="ES166" s="46"/>
      <c r="ET166" s="46"/>
      <c r="EU166" s="46"/>
      <c r="EV166" s="46"/>
      <c r="EW166" s="46"/>
      <c r="EX166" s="46"/>
      <c r="EY166" s="46"/>
      <c r="EZ166" s="46"/>
      <c r="FA166" s="46"/>
      <c r="FB166" s="46"/>
      <c r="FC166" s="46"/>
      <c r="FD166" s="46"/>
      <c r="FE166" s="46"/>
      <c r="FF166" s="46"/>
      <c r="FG166" s="46"/>
      <c r="FH166" s="46"/>
      <c r="FI166" s="46"/>
      <c r="FJ166" s="46"/>
      <c r="FK166" s="46"/>
      <c r="FL166" s="46"/>
      <c r="FM166" s="46"/>
      <c r="FN166" s="46"/>
      <c r="FO166" s="46"/>
      <c r="FP166" s="46"/>
      <c r="FQ166" s="46"/>
      <c r="FR166" s="46"/>
      <c r="FS166" s="46"/>
      <c r="FT166" s="46"/>
      <c r="FU166" s="46"/>
      <c r="FV166" s="46"/>
      <c r="FW166" s="46"/>
      <c r="FX166" s="46"/>
      <c r="FY166" s="46"/>
      <c r="FZ166" s="46"/>
      <c r="GA166" s="46"/>
      <c r="GB166" s="46"/>
      <c r="GC166" s="46"/>
      <c r="GD166" s="46"/>
      <c r="GE166" s="46"/>
      <c r="GF166" s="46"/>
      <c r="GG166" s="46"/>
      <c r="GH166" s="46"/>
      <c r="GI166" s="46"/>
      <c r="GJ166" s="46"/>
      <c r="GK166" s="46"/>
      <c r="GL166" s="46"/>
      <c r="GM166" s="46"/>
      <c r="GN166" s="46"/>
      <c r="GO166" s="46"/>
      <c r="GP166" s="46"/>
      <c r="GQ166" s="46"/>
      <c r="GR166" s="46"/>
      <c r="GS166" s="46"/>
      <c r="GT166" s="46"/>
      <c r="GU166" s="46"/>
      <c r="GV166" s="46"/>
      <c r="GW166" s="46"/>
      <c r="GX166" s="46"/>
      <c r="GY166" s="46"/>
      <c r="GZ166" s="46"/>
      <c r="HA166" s="46"/>
      <c r="HB166" s="46"/>
      <c r="HC166" s="46"/>
      <c r="HD166" s="46"/>
      <c r="HE166" s="46"/>
      <c r="HF166" s="46"/>
      <c r="HG166" s="46"/>
      <c r="HH166" s="46"/>
      <c r="HI166" s="46"/>
      <c r="HJ166" s="46"/>
      <c r="HK166" s="46"/>
      <c r="HL166" s="46"/>
      <c r="HM166" s="46"/>
      <c r="HN166" s="46"/>
      <c r="HO166" s="46"/>
      <c r="HP166" s="46"/>
      <c r="HQ166" s="46"/>
      <c r="HR166" s="46"/>
      <c r="HS166" s="46"/>
      <c r="HT166" s="46"/>
      <c r="HU166" s="46"/>
      <c r="HV166" s="46"/>
      <c r="HW166" s="46"/>
      <c r="HX166" s="46"/>
      <c r="HY166" s="46"/>
      <c r="HZ166" s="46"/>
      <c r="IA166" s="46"/>
      <c r="IB166" s="46"/>
      <c r="IC166" s="46"/>
      <c r="ID166" s="46"/>
      <c r="IE166" s="46"/>
      <c r="IF166" s="46"/>
      <c r="IG166" s="46"/>
      <c r="IH166" s="46"/>
      <c r="II166" s="46"/>
      <c r="IJ166" s="46"/>
      <c r="IK166" s="46"/>
      <c r="IL166" s="46"/>
      <c r="IM166" s="46"/>
      <c r="IN166" s="46"/>
      <c r="IO166" s="46"/>
      <c r="IP166" s="46"/>
      <c r="IQ166" s="46"/>
      <c r="IR166" s="46"/>
      <c r="IS166" s="46"/>
      <c r="IT166" s="46"/>
      <c r="IU166" s="46"/>
      <c r="IV166" s="46"/>
      <c r="IW166" s="46"/>
    </row>
    <row r="167" s="47" customFormat="true" ht="14.65" hidden="false" customHeight="false" outlineLevel="0" collapsed="false">
      <c r="A167" s="74" t="s">
        <v>433</v>
      </c>
      <c r="B167" s="40" t="s">
        <v>17</v>
      </c>
      <c r="C167" s="39" t="s">
        <v>55</v>
      </c>
      <c r="D167" s="41" t="s">
        <v>434</v>
      </c>
      <c r="E167" s="41" t="s">
        <v>416</v>
      </c>
      <c r="F167" s="39" t="s">
        <v>58</v>
      </c>
      <c r="G167" s="42" t="n">
        <v>11.25</v>
      </c>
      <c r="H167" s="43"/>
      <c r="I167" s="29" t="n">
        <f aca="false">ROUND(G167*H167,2)</f>
        <v>0</v>
      </c>
      <c r="J167" s="44"/>
      <c r="K167" s="44"/>
      <c r="L167" s="44"/>
      <c r="M167" s="44"/>
      <c r="N167" s="45"/>
      <c r="O167" s="46"/>
      <c r="P167" s="46"/>
      <c r="Q167" s="46"/>
      <c r="R167" s="46"/>
      <c r="S167" s="46"/>
      <c r="T167" s="46"/>
      <c r="U167" s="46"/>
      <c r="V167" s="46"/>
      <c r="W167" s="46"/>
      <c r="X167" s="46"/>
      <c r="Y167" s="46"/>
      <c r="Z167" s="46"/>
      <c r="AA167" s="46"/>
      <c r="AB167" s="46"/>
      <c r="AC167" s="46"/>
      <c r="AD167" s="46"/>
      <c r="AE167" s="46"/>
      <c r="AF167" s="46"/>
      <c r="AG167" s="46"/>
      <c r="AH167" s="46"/>
      <c r="AI167" s="46"/>
      <c r="AJ167" s="46"/>
      <c r="AK167" s="46"/>
      <c r="AL167" s="46"/>
      <c r="AM167" s="46"/>
      <c r="AN167" s="46"/>
      <c r="AO167" s="46"/>
      <c r="AP167" s="46"/>
      <c r="AQ167" s="46"/>
      <c r="AR167" s="46"/>
      <c r="AS167" s="46"/>
      <c r="AT167" s="46"/>
      <c r="AU167" s="46"/>
      <c r="AV167" s="46"/>
      <c r="AW167" s="46"/>
      <c r="AX167" s="46"/>
      <c r="AY167" s="46"/>
      <c r="AZ167" s="46"/>
      <c r="BA167" s="46"/>
      <c r="BB167" s="46"/>
      <c r="BC167" s="46"/>
      <c r="BD167" s="46"/>
      <c r="BE167" s="46"/>
      <c r="BF167" s="46"/>
      <c r="BG167" s="46"/>
      <c r="BH167" s="46"/>
      <c r="BI167" s="46"/>
      <c r="BJ167" s="46"/>
      <c r="BK167" s="46"/>
      <c r="BL167" s="46"/>
      <c r="BM167" s="46"/>
      <c r="BN167" s="46"/>
      <c r="BO167" s="46"/>
      <c r="BP167" s="46"/>
      <c r="BQ167" s="46"/>
      <c r="BR167" s="46"/>
      <c r="BS167" s="46"/>
      <c r="BT167" s="46"/>
      <c r="BU167" s="46"/>
      <c r="BV167" s="46"/>
      <c r="BW167" s="46"/>
      <c r="BX167" s="46"/>
      <c r="BY167" s="46"/>
      <c r="BZ167" s="46"/>
      <c r="CA167" s="46"/>
      <c r="CB167" s="46"/>
      <c r="CC167" s="46"/>
      <c r="CD167" s="46"/>
      <c r="CE167" s="46"/>
      <c r="CF167" s="46"/>
      <c r="CG167" s="46"/>
      <c r="CH167" s="46"/>
      <c r="CI167" s="46"/>
      <c r="CJ167" s="46"/>
      <c r="CK167" s="46"/>
      <c r="CL167" s="46"/>
      <c r="CM167" s="46"/>
      <c r="CN167" s="46"/>
      <c r="CO167" s="46"/>
      <c r="CP167" s="46"/>
      <c r="CQ167" s="46"/>
      <c r="CR167" s="46"/>
      <c r="CS167" s="46"/>
      <c r="CT167" s="46"/>
      <c r="CU167" s="46"/>
      <c r="CV167" s="46"/>
      <c r="CW167" s="46"/>
      <c r="CX167" s="46"/>
      <c r="CY167" s="46"/>
      <c r="CZ167" s="46"/>
      <c r="DA167" s="46"/>
      <c r="DB167" s="46"/>
      <c r="DC167" s="46"/>
      <c r="DD167" s="46"/>
      <c r="DE167" s="46"/>
      <c r="DF167" s="46"/>
      <c r="DG167" s="46"/>
      <c r="DH167" s="46"/>
      <c r="DI167" s="46"/>
      <c r="DJ167" s="46"/>
      <c r="DK167" s="46"/>
      <c r="DL167" s="46"/>
      <c r="DM167" s="46"/>
      <c r="DN167" s="46"/>
      <c r="DO167" s="46"/>
      <c r="DP167" s="46"/>
      <c r="DQ167" s="46"/>
      <c r="DR167" s="46"/>
      <c r="DS167" s="46"/>
      <c r="DT167" s="46"/>
      <c r="DU167" s="46"/>
      <c r="DV167" s="46"/>
      <c r="DW167" s="46"/>
      <c r="DX167" s="46"/>
      <c r="DY167" s="46"/>
      <c r="DZ167" s="46"/>
      <c r="EA167" s="46"/>
      <c r="EB167" s="46"/>
      <c r="EC167" s="46"/>
      <c r="ED167" s="46"/>
      <c r="EE167" s="46"/>
      <c r="EF167" s="46"/>
      <c r="EG167" s="46"/>
      <c r="EH167" s="46"/>
      <c r="EI167" s="46"/>
      <c r="EJ167" s="46"/>
      <c r="EK167" s="46"/>
      <c r="EL167" s="46"/>
      <c r="EM167" s="46"/>
      <c r="EN167" s="46"/>
      <c r="EO167" s="46"/>
      <c r="EP167" s="46"/>
      <c r="EQ167" s="46"/>
      <c r="ER167" s="46"/>
      <c r="ES167" s="46"/>
      <c r="ET167" s="46"/>
      <c r="EU167" s="46"/>
      <c r="EV167" s="46"/>
      <c r="EW167" s="46"/>
      <c r="EX167" s="46"/>
      <c r="EY167" s="46"/>
      <c r="EZ167" s="46"/>
      <c r="FA167" s="46"/>
      <c r="FB167" s="46"/>
      <c r="FC167" s="46"/>
      <c r="FD167" s="46"/>
      <c r="FE167" s="46"/>
      <c r="FF167" s="46"/>
      <c r="FG167" s="46"/>
      <c r="FH167" s="46"/>
      <c r="FI167" s="46"/>
      <c r="FJ167" s="46"/>
      <c r="FK167" s="46"/>
      <c r="FL167" s="46"/>
      <c r="FM167" s="46"/>
      <c r="FN167" s="46"/>
      <c r="FO167" s="46"/>
      <c r="FP167" s="46"/>
      <c r="FQ167" s="46"/>
      <c r="FR167" s="46"/>
      <c r="FS167" s="46"/>
      <c r="FT167" s="46"/>
      <c r="FU167" s="46"/>
      <c r="FV167" s="46"/>
      <c r="FW167" s="46"/>
      <c r="FX167" s="46"/>
      <c r="FY167" s="46"/>
      <c r="FZ167" s="46"/>
      <c r="GA167" s="46"/>
      <c r="GB167" s="46"/>
      <c r="GC167" s="46"/>
      <c r="GD167" s="46"/>
      <c r="GE167" s="46"/>
      <c r="GF167" s="46"/>
      <c r="GG167" s="46"/>
      <c r="GH167" s="46"/>
      <c r="GI167" s="46"/>
      <c r="GJ167" s="46"/>
      <c r="GK167" s="46"/>
      <c r="GL167" s="46"/>
      <c r="GM167" s="46"/>
      <c r="GN167" s="46"/>
      <c r="GO167" s="46"/>
      <c r="GP167" s="46"/>
      <c r="GQ167" s="46"/>
      <c r="GR167" s="46"/>
      <c r="GS167" s="46"/>
      <c r="GT167" s="46"/>
      <c r="GU167" s="46"/>
      <c r="GV167" s="46"/>
      <c r="GW167" s="46"/>
      <c r="GX167" s="46"/>
      <c r="GY167" s="46"/>
      <c r="GZ167" s="46"/>
      <c r="HA167" s="46"/>
      <c r="HB167" s="46"/>
      <c r="HC167" s="46"/>
      <c r="HD167" s="46"/>
      <c r="HE167" s="46"/>
      <c r="HF167" s="46"/>
      <c r="HG167" s="46"/>
      <c r="HH167" s="46"/>
      <c r="HI167" s="46"/>
      <c r="HJ167" s="46"/>
      <c r="HK167" s="46"/>
      <c r="HL167" s="46"/>
      <c r="HM167" s="46"/>
      <c r="HN167" s="46"/>
      <c r="HO167" s="46"/>
      <c r="HP167" s="46"/>
      <c r="HQ167" s="46"/>
      <c r="HR167" s="46"/>
      <c r="HS167" s="46"/>
      <c r="HT167" s="46"/>
      <c r="HU167" s="46"/>
      <c r="HV167" s="46"/>
      <c r="HW167" s="46"/>
      <c r="HX167" s="46"/>
      <c r="HY167" s="46"/>
      <c r="HZ167" s="46"/>
      <c r="IA167" s="46"/>
      <c r="IB167" s="46"/>
      <c r="IC167" s="46"/>
      <c r="ID167" s="46"/>
      <c r="IE167" s="46"/>
      <c r="IF167" s="46"/>
      <c r="IG167" s="46"/>
      <c r="IH167" s="46"/>
      <c r="II167" s="46"/>
      <c r="IJ167" s="46"/>
      <c r="IK167" s="46"/>
      <c r="IL167" s="46"/>
      <c r="IM167" s="46"/>
      <c r="IN167" s="46"/>
      <c r="IO167" s="46"/>
      <c r="IP167" s="46"/>
      <c r="IQ167" s="46"/>
      <c r="IR167" s="46"/>
      <c r="IS167" s="46"/>
      <c r="IT167" s="46"/>
      <c r="IU167" s="46"/>
      <c r="IV167" s="46"/>
      <c r="IW167" s="46"/>
    </row>
    <row r="168" s="47" customFormat="true" ht="25.35" hidden="false" customHeight="false" outlineLevel="0" collapsed="false">
      <c r="A168" s="74" t="s">
        <v>435</v>
      </c>
      <c r="B168" s="40" t="s">
        <v>17</v>
      </c>
      <c r="C168" s="39" t="s">
        <v>60</v>
      </c>
      <c r="D168" s="41" t="s">
        <v>436</v>
      </c>
      <c r="E168" s="41" t="s">
        <v>62</v>
      </c>
      <c r="F168" s="39" t="s">
        <v>36</v>
      </c>
      <c r="G168" s="42" t="n">
        <v>0.23</v>
      </c>
      <c r="H168" s="43"/>
      <c r="I168" s="29" t="n">
        <f aca="false">ROUND(G168*H168,2)</f>
        <v>0</v>
      </c>
      <c r="J168" s="44"/>
      <c r="K168" s="44"/>
      <c r="L168" s="44"/>
      <c r="M168" s="44"/>
      <c r="N168" s="45"/>
      <c r="O168" s="46"/>
      <c r="P168" s="46"/>
      <c r="Q168" s="46"/>
      <c r="R168" s="46"/>
      <c r="S168" s="46"/>
      <c r="T168" s="46"/>
      <c r="U168" s="46"/>
      <c r="V168" s="46"/>
      <c r="W168" s="46"/>
      <c r="X168" s="46"/>
      <c r="Y168" s="46"/>
      <c r="Z168" s="46"/>
      <c r="AA168" s="46"/>
      <c r="AB168" s="46"/>
      <c r="AC168" s="46"/>
      <c r="AD168" s="46"/>
      <c r="AE168" s="46"/>
      <c r="AF168" s="46"/>
      <c r="AG168" s="46"/>
      <c r="AH168" s="46"/>
      <c r="AI168" s="46"/>
      <c r="AJ168" s="46"/>
      <c r="AK168" s="46"/>
      <c r="AL168" s="46"/>
      <c r="AM168" s="46"/>
      <c r="AN168" s="46"/>
      <c r="AO168" s="46"/>
      <c r="AP168" s="46"/>
      <c r="AQ168" s="46"/>
      <c r="AR168" s="46"/>
      <c r="AS168" s="46"/>
      <c r="AT168" s="46"/>
      <c r="AU168" s="46"/>
      <c r="AV168" s="46"/>
      <c r="AW168" s="46"/>
      <c r="AX168" s="46"/>
      <c r="AY168" s="46"/>
      <c r="AZ168" s="46"/>
      <c r="BA168" s="46"/>
      <c r="BB168" s="46"/>
      <c r="BC168" s="46"/>
      <c r="BD168" s="46"/>
      <c r="BE168" s="46"/>
      <c r="BF168" s="46"/>
      <c r="BG168" s="46"/>
      <c r="BH168" s="46"/>
      <c r="BI168" s="46"/>
      <c r="BJ168" s="46"/>
      <c r="BK168" s="46"/>
      <c r="BL168" s="46"/>
      <c r="BM168" s="46"/>
      <c r="BN168" s="46"/>
      <c r="BO168" s="46"/>
      <c r="BP168" s="46"/>
      <c r="BQ168" s="46"/>
      <c r="BR168" s="46"/>
      <c r="BS168" s="46"/>
      <c r="BT168" s="46"/>
      <c r="BU168" s="46"/>
      <c r="BV168" s="46"/>
      <c r="BW168" s="46"/>
      <c r="BX168" s="46"/>
      <c r="BY168" s="46"/>
      <c r="BZ168" s="46"/>
      <c r="CA168" s="46"/>
      <c r="CB168" s="46"/>
      <c r="CC168" s="46"/>
      <c r="CD168" s="46"/>
      <c r="CE168" s="46"/>
      <c r="CF168" s="46"/>
      <c r="CG168" s="46"/>
      <c r="CH168" s="46"/>
      <c r="CI168" s="46"/>
      <c r="CJ168" s="46"/>
      <c r="CK168" s="46"/>
      <c r="CL168" s="46"/>
      <c r="CM168" s="46"/>
      <c r="CN168" s="46"/>
      <c r="CO168" s="46"/>
      <c r="CP168" s="46"/>
      <c r="CQ168" s="46"/>
      <c r="CR168" s="46"/>
      <c r="CS168" s="46"/>
      <c r="CT168" s="46"/>
      <c r="CU168" s="46"/>
      <c r="CV168" s="46"/>
      <c r="CW168" s="46"/>
      <c r="CX168" s="46"/>
      <c r="CY168" s="46"/>
      <c r="CZ168" s="46"/>
      <c r="DA168" s="46"/>
      <c r="DB168" s="46"/>
      <c r="DC168" s="46"/>
      <c r="DD168" s="46"/>
      <c r="DE168" s="46"/>
      <c r="DF168" s="46"/>
      <c r="DG168" s="46"/>
      <c r="DH168" s="46"/>
      <c r="DI168" s="46"/>
      <c r="DJ168" s="46"/>
      <c r="DK168" s="46"/>
      <c r="DL168" s="46"/>
      <c r="DM168" s="46"/>
      <c r="DN168" s="46"/>
      <c r="DO168" s="46"/>
      <c r="DP168" s="46"/>
      <c r="DQ168" s="46"/>
      <c r="DR168" s="46"/>
      <c r="DS168" s="46"/>
      <c r="DT168" s="46"/>
      <c r="DU168" s="46"/>
      <c r="DV168" s="46"/>
      <c r="DW168" s="46"/>
      <c r="DX168" s="46"/>
      <c r="DY168" s="46"/>
      <c r="DZ168" s="46"/>
      <c r="EA168" s="46"/>
      <c r="EB168" s="46"/>
      <c r="EC168" s="46"/>
      <c r="ED168" s="46"/>
      <c r="EE168" s="46"/>
      <c r="EF168" s="46"/>
      <c r="EG168" s="46"/>
      <c r="EH168" s="46"/>
      <c r="EI168" s="46"/>
      <c r="EJ168" s="46"/>
      <c r="EK168" s="46"/>
      <c r="EL168" s="46"/>
      <c r="EM168" s="46"/>
      <c r="EN168" s="46"/>
      <c r="EO168" s="46"/>
      <c r="EP168" s="46"/>
      <c r="EQ168" s="46"/>
      <c r="ER168" s="46"/>
      <c r="ES168" s="46"/>
      <c r="ET168" s="46"/>
      <c r="EU168" s="46"/>
      <c r="EV168" s="46"/>
      <c r="EW168" s="46"/>
      <c r="EX168" s="46"/>
      <c r="EY168" s="46"/>
      <c r="EZ168" s="46"/>
      <c r="FA168" s="46"/>
      <c r="FB168" s="46"/>
      <c r="FC168" s="46"/>
      <c r="FD168" s="46"/>
      <c r="FE168" s="46"/>
      <c r="FF168" s="46"/>
      <c r="FG168" s="46"/>
      <c r="FH168" s="46"/>
      <c r="FI168" s="46"/>
      <c r="FJ168" s="46"/>
      <c r="FK168" s="46"/>
      <c r="FL168" s="46"/>
      <c r="FM168" s="46"/>
      <c r="FN168" s="46"/>
      <c r="FO168" s="46"/>
      <c r="FP168" s="46"/>
      <c r="FQ168" s="46"/>
      <c r="FR168" s="46"/>
      <c r="FS168" s="46"/>
      <c r="FT168" s="46"/>
      <c r="FU168" s="46"/>
      <c r="FV168" s="46"/>
      <c r="FW168" s="46"/>
      <c r="FX168" s="46"/>
      <c r="FY168" s="46"/>
      <c r="FZ168" s="46"/>
      <c r="GA168" s="46"/>
      <c r="GB168" s="46"/>
      <c r="GC168" s="46"/>
      <c r="GD168" s="46"/>
      <c r="GE168" s="46"/>
      <c r="GF168" s="46"/>
      <c r="GG168" s="46"/>
      <c r="GH168" s="46"/>
      <c r="GI168" s="46"/>
      <c r="GJ168" s="46"/>
      <c r="GK168" s="46"/>
      <c r="GL168" s="46"/>
      <c r="GM168" s="46"/>
      <c r="GN168" s="46"/>
      <c r="GO168" s="46"/>
      <c r="GP168" s="46"/>
      <c r="GQ168" s="46"/>
      <c r="GR168" s="46"/>
      <c r="GS168" s="46"/>
      <c r="GT168" s="46"/>
      <c r="GU168" s="46"/>
      <c r="GV168" s="46"/>
      <c r="GW168" s="46"/>
      <c r="GX168" s="46"/>
      <c r="GY168" s="46"/>
      <c r="GZ168" s="46"/>
      <c r="HA168" s="46"/>
      <c r="HB168" s="46"/>
      <c r="HC168" s="46"/>
      <c r="HD168" s="46"/>
      <c r="HE168" s="46"/>
      <c r="HF168" s="46"/>
      <c r="HG168" s="46"/>
      <c r="HH168" s="46"/>
      <c r="HI168" s="46"/>
      <c r="HJ168" s="46"/>
      <c r="HK168" s="46"/>
      <c r="HL168" s="46"/>
      <c r="HM168" s="46"/>
      <c r="HN168" s="46"/>
      <c r="HO168" s="46"/>
      <c r="HP168" s="46"/>
      <c r="HQ168" s="46"/>
      <c r="HR168" s="46"/>
      <c r="HS168" s="46"/>
      <c r="HT168" s="46"/>
      <c r="HU168" s="46"/>
      <c r="HV168" s="46"/>
      <c r="HW168" s="46"/>
      <c r="HX168" s="46"/>
      <c r="HY168" s="46"/>
      <c r="HZ168" s="46"/>
      <c r="IA168" s="46"/>
      <c r="IB168" s="46"/>
      <c r="IC168" s="46"/>
      <c r="ID168" s="46"/>
      <c r="IE168" s="46"/>
      <c r="IF168" s="46"/>
      <c r="IG168" s="46"/>
      <c r="IH168" s="46"/>
      <c r="II168" s="46"/>
      <c r="IJ168" s="46"/>
      <c r="IK168" s="46"/>
      <c r="IL168" s="46"/>
      <c r="IM168" s="46"/>
      <c r="IN168" s="46"/>
      <c r="IO168" s="46"/>
      <c r="IP168" s="46"/>
      <c r="IQ168" s="46"/>
      <c r="IR168" s="46"/>
      <c r="IS168" s="46"/>
      <c r="IT168" s="46"/>
      <c r="IU168" s="46"/>
      <c r="IV168" s="46"/>
      <c r="IW168" s="46"/>
    </row>
    <row r="169" s="47" customFormat="true" ht="14.65" hidden="false" customHeight="false" outlineLevel="0" collapsed="false">
      <c r="A169" s="74" t="s">
        <v>437</v>
      </c>
      <c r="B169" s="40" t="s">
        <v>17</v>
      </c>
      <c r="C169" s="39" t="s">
        <v>94</v>
      </c>
      <c r="D169" s="41" t="s">
        <v>98</v>
      </c>
      <c r="E169" s="41" t="s">
        <v>438</v>
      </c>
      <c r="F169" s="39" t="s">
        <v>21</v>
      </c>
      <c r="G169" s="42" t="n">
        <v>15</v>
      </c>
      <c r="H169" s="43"/>
      <c r="I169" s="29" t="n">
        <f aca="false">ROUND(G169*H169,2)</f>
        <v>0</v>
      </c>
      <c r="J169" s="44"/>
      <c r="K169" s="44"/>
      <c r="L169" s="44"/>
      <c r="M169" s="44"/>
      <c r="N169" s="45"/>
      <c r="O169" s="46"/>
      <c r="P169" s="46"/>
      <c r="Q169" s="46"/>
      <c r="R169" s="46"/>
      <c r="S169" s="46"/>
      <c r="T169" s="46"/>
      <c r="U169" s="46"/>
      <c r="V169" s="46"/>
      <c r="W169" s="46"/>
      <c r="X169" s="46"/>
      <c r="Y169" s="46"/>
      <c r="Z169" s="46"/>
      <c r="AA169" s="46"/>
      <c r="AB169" s="46"/>
      <c r="AC169" s="46"/>
      <c r="AD169" s="46"/>
      <c r="AE169" s="46"/>
      <c r="AF169" s="46"/>
      <c r="AG169" s="46"/>
      <c r="AH169" s="46"/>
      <c r="AI169" s="46"/>
      <c r="AJ169" s="46"/>
      <c r="AK169" s="46"/>
      <c r="AL169" s="46"/>
      <c r="AM169" s="46"/>
      <c r="AN169" s="46"/>
      <c r="AO169" s="46"/>
      <c r="AP169" s="46"/>
      <c r="AQ169" s="46"/>
      <c r="AR169" s="46"/>
      <c r="AS169" s="46"/>
      <c r="AT169" s="46"/>
      <c r="AU169" s="46"/>
      <c r="AV169" s="46"/>
      <c r="AW169" s="46"/>
      <c r="AX169" s="46"/>
      <c r="AY169" s="46"/>
      <c r="AZ169" s="46"/>
      <c r="BA169" s="46"/>
      <c r="BB169" s="46"/>
      <c r="BC169" s="46"/>
      <c r="BD169" s="46"/>
      <c r="BE169" s="46"/>
      <c r="BF169" s="46"/>
      <c r="BG169" s="46"/>
      <c r="BH169" s="46"/>
      <c r="BI169" s="46"/>
      <c r="BJ169" s="46"/>
      <c r="BK169" s="46"/>
      <c r="BL169" s="46"/>
      <c r="BM169" s="46"/>
      <c r="BN169" s="46"/>
      <c r="BO169" s="46"/>
      <c r="BP169" s="46"/>
      <c r="BQ169" s="46"/>
      <c r="BR169" s="46"/>
      <c r="BS169" s="46"/>
      <c r="BT169" s="46"/>
      <c r="BU169" s="46"/>
      <c r="BV169" s="46"/>
      <c r="BW169" s="46"/>
      <c r="BX169" s="46"/>
      <c r="BY169" s="46"/>
      <c r="BZ169" s="46"/>
      <c r="CA169" s="46"/>
      <c r="CB169" s="46"/>
      <c r="CC169" s="46"/>
      <c r="CD169" s="46"/>
      <c r="CE169" s="46"/>
      <c r="CF169" s="46"/>
      <c r="CG169" s="46"/>
      <c r="CH169" s="46"/>
      <c r="CI169" s="46"/>
      <c r="CJ169" s="46"/>
      <c r="CK169" s="46"/>
      <c r="CL169" s="46"/>
      <c r="CM169" s="46"/>
      <c r="CN169" s="46"/>
      <c r="CO169" s="46"/>
      <c r="CP169" s="46"/>
      <c r="CQ169" s="46"/>
      <c r="CR169" s="46"/>
      <c r="CS169" s="46"/>
      <c r="CT169" s="46"/>
      <c r="CU169" s="46"/>
      <c r="CV169" s="46"/>
      <c r="CW169" s="46"/>
      <c r="CX169" s="46"/>
      <c r="CY169" s="46"/>
      <c r="CZ169" s="46"/>
      <c r="DA169" s="46"/>
      <c r="DB169" s="46"/>
      <c r="DC169" s="46"/>
      <c r="DD169" s="46"/>
      <c r="DE169" s="46"/>
      <c r="DF169" s="46"/>
      <c r="DG169" s="46"/>
      <c r="DH169" s="46"/>
      <c r="DI169" s="46"/>
      <c r="DJ169" s="46"/>
      <c r="DK169" s="46"/>
      <c r="DL169" s="46"/>
      <c r="DM169" s="46"/>
      <c r="DN169" s="46"/>
      <c r="DO169" s="46"/>
      <c r="DP169" s="46"/>
      <c r="DQ169" s="46"/>
      <c r="DR169" s="46"/>
      <c r="DS169" s="46"/>
      <c r="DT169" s="46"/>
      <c r="DU169" s="46"/>
      <c r="DV169" s="46"/>
      <c r="DW169" s="46"/>
      <c r="DX169" s="46"/>
      <c r="DY169" s="46"/>
      <c r="DZ169" s="46"/>
      <c r="EA169" s="46"/>
      <c r="EB169" s="46"/>
      <c r="EC169" s="46"/>
      <c r="ED169" s="46"/>
      <c r="EE169" s="46"/>
      <c r="EF169" s="46"/>
      <c r="EG169" s="46"/>
      <c r="EH169" s="46"/>
      <c r="EI169" s="46"/>
      <c r="EJ169" s="46"/>
      <c r="EK169" s="46"/>
      <c r="EL169" s="46"/>
      <c r="EM169" s="46"/>
      <c r="EN169" s="46"/>
      <c r="EO169" s="46"/>
      <c r="EP169" s="46"/>
      <c r="EQ169" s="46"/>
      <c r="ER169" s="46"/>
      <c r="ES169" s="46"/>
      <c r="ET169" s="46"/>
      <c r="EU169" s="46"/>
      <c r="EV169" s="46"/>
      <c r="EW169" s="46"/>
      <c r="EX169" s="46"/>
      <c r="EY169" s="46"/>
      <c r="EZ169" s="46"/>
      <c r="FA169" s="46"/>
      <c r="FB169" s="46"/>
      <c r="FC169" s="46"/>
      <c r="FD169" s="46"/>
      <c r="FE169" s="46"/>
      <c r="FF169" s="46"/>
      <c r="FG169" s="46"/>
      <c r="FH169" s="46"/>
      <c r="FI169" s="46"/>
      <c r="FJ169" s="46"/>
      <c r="FK169" s="46"/>
      <c r="FL169" s="46"/>
      <c r="FM169" s="46"/>
      <c r="FN169" s="46"/>
      <c r="FO169" s="46"/>
      <c r="FP169" s="46"/>
      <c r="FQ169" s="46"/>
      <c r="FR169" s="46"/>
      <c r="FS169" s="46"/>
      <c r="FT169" s="46"/>
      <c r="FU169" s="46"/>
      <c r="FV169" s="46"/>
      <c r="FW169" s="46"/>
      <c r="FX169" s="46"/>
      <c r="FY169" s="46"/>
      <c r="FZ169" s="46"/>
      <c r="GA169" s="46"/>
      <c r="GB169" s="46"/>
      <c r="GC169" s="46"/>
      <c r="GD169" s="46"/>
      <c r="GE169" s="46"/>
      <c r="GF169" s="46"/>
      <c r="GG169" s="46"/>
      <c r="GH169" s="46"/>
      <c r="GI169" s="46"/>
      <c r="GJ169" s="46"/>
      <c r="GK169" s="46"/>
      <c r="GL169" s="46"/>
      <c r="GM169" s="46"/>
      <c r="GN169" s="46"/>
      <c r="GO169" s="46"/>
      <c r="GP169" s="46"/>
      <c r="GQ169" s="46"/>
      <c r="GR169" s="46"/>
      <c r="GS169" s="46"/>
      <c r="GT169" s="46"/>
      <c r="GU169" s="46"/>
      <c r="GV169" s="46"/>
      <c r="GW169" s="46"/>
      <c r="GX169" s="46"/>
      <c r="GY169" s="46"/>
      <c r="GZ169" s="46"/>
      <c r="HA169" s="46"/>
      <c r="HB169" s="46"/>
      <c r="HC169" s="46"/>
      <c r="HD169" s="46"/>
      <c r="HE169" s="46"/>
      <c r="HF169" s="46"/>
      <c r="HG169" s="46"/>
      <c r="HH169" s="46"/>
      <c r="HI169" s="46"/>
      <c r="HJ169" s="46"/>
      <c r="HK169" s="46"/>
      <c r="HL169" s="46"/>
      <c r="HM169" s="46"/>
      <c r="HN169" s="46"/>
      <c r="HO169" s="46"/>
      <c r="HP169" s="46"/>
      <c r="HQ169" s="46"/>
      <c r="HR169" s="46"/>
      <c r="HS169" s="46"/>
      <c r="HT169" s="46"/>
      <c r="HU169" s="46"/>
      <c r="HV169" s="46"/>
      <c r="HW169" s="46"/>
      <c r="HX169" s="46"/>
      <c r="HY169" s="46"/>
      <c r="HZ169" s="46"/>
      <c r="IA169" s="46"/>
      <c r="IB169" s="46"/>
      <c r="IC169" s="46"/>
      <c r="ID169" s="46"/>
      <c r="IE169" s="46"/>
      <c r="IF169" s="46"/>
      <c r="IG169" s="46"/>
      <c r="IH169" s="46"/>
      <c r="II169" s="46"/>
      <c r="IJ169" s="46"/>
      <c r="IK169" s="46"/>
      <c r="IL169" s="46"/>
      <c r="IM169" s="46"/>
      <c r="IN169" s="46"/>
      <c r="IO169" s="46"/>
      <c r="IP169" s="46"/>
      <c r="IQ169" s="46"/>
      <c r="IR169" s="46"/>
      <c r="IS169" s="46"/>
      <c r="IT169" s="46"/>
      <c r="IU169" s="46"/>
      <c r="IV169" s="46"/>
      <c r="IW169" s="46"/>
    </row>
    <row r="170" s="47" customFormat="true" ht="14.65" hidden="false" customHeight="false" outlineLevel="0" collapsed="false">
      <c r="A170" s="74" t="s">
        <v>439</v>
      </c>
      <c r="B170" s="40" t="s">
        <v>17</v>
      </c>
      <c r="C170" s="39" t="s">
        <v>101</v>
      </c>
      <c r="D170" s="41" t="s">
        <v>440</v>
      </c>
      <c r="E170" s="41" t="s">
        <v>441</v>
      </c>
      <c r="F170" s="39" t="s">
        <v>21</v>
      </c>
      <c r="G170" s="42" t="n">
        <v>30</v>
      </c>
      <c r="H170" s="43"/>
      <c r="I170" s="29" t="n">
        <f aca="false">ROUND(G170*H170,2)</f>
        <v>0</v>
      </c>
      <c r="J170" s="44"/>
      <c r="K170" s="44"/>
      <c r="L170" s="44"/>
      <c r="M170" s="44"/>
      <c r="N170" s="45"/>
      <c r="O170" s="46"/>
      <c r="P170" s="46"/>
      <c r="Q170" s="46"/>
      <c r="R170" s="46"/>
      <c r="S170" s="46"/>
      <c r="T170" s="46"/>
      <c r="U170" s="46"/>
      <c r="V170" s="46"/>
      <c r="W170" s="46"/>
      <c r="X170" s="46"/>
      <c r="Y170" s="46"/>
      <c r="Z170" s="46"/>
      <c r="AA170" s="46"/>
      <c r="AB170" s="46"/>
      <c r="AC170" s="46"/>
      <c r="AD170" s="46"/>
      <c r="AE170" s="46"/>
      <c r="AF170" s="46"/>
      <c r="AG170" s="46"/>
      <c r="AH170" s="46"/>
      <c r="AI170" s="46"/>
      <c r="AJ170" s="46"/>
      <c r="AK170" s="46"/>
      <c r="AL170" s="46"/>
      <c r="AM170" s="46"/>
      <c r="AN170" s="46"/>
      <c r="AO170" s="46"/>
      <c r="AP170" s="46"/>
      <c r="AQ170" s="46"/>
      <c r="AR170" s="46"/>
      <c r="AS170" s="46"/>
      <c r="AT170" s="46"/>
      <c r="AU170" s="46"/>
      <c r="AV170" s="46"/>
      <c r="AW170" s="46"/>
      <c r="AX170" s="46"/>
      <c r="AY170" s="46"/>
      <c r="AZ170" s="46"/>
      <c r="BA170" s="46"/>
      <c r="BB170" s="46"/>
      <c r="BC170" s="46"/>
      <c r="BD170" s="46"/>
      <c r="BE170" s="46"/>
      <c r="BF170" s="46"/>
      <c r="BG170" s="46"/>
      <c r="BH170" s="46"/>
      <c r="BI170" s="46"/>
      <c r="BJ170" s="46"/>
      <c r="BK170" s="46"/>
      <c r="BL170" s="46"/>
      <c r="BM170" s="46"/>
      <c r="BN170" s="46"/>
      <c r="BO170" s="46"/>
      <c r="BP170" s="46"/>
      <c r="BQ170" s="46"/>
      <c r="BR170" s="46"/>
      <c r="BS170" s="46"/>
      <c r="BT170" s="46"/>
      <c r="BU170" s="46"/>
      <c r="BV170" s="46"/>
      <c r="BW170" s="46"/>
      <c r="BX170" s="46"/>
      <c r="BY170" s="46"/>
      <c r="BZ170" s="46"/>
      <c r="CA170" s="46"/>
      <c r="CB170" s="46"/>
      <c r="CC170" s="46"/>
      <c r="CD170" s="46"/>
      <c r="CE170" s="46"/>
      <c r="CF170" s="46"/>
      <c r="CG170" s="46"/>
      <c r="CH170" s="46"/>
      <c r="CI170" s="46"/>
      <c r="CJ170" s="46"/>
      <c r="CK170" s="46"/>
      <c r="CL170" s="46"/>
      <c r="CM170" s="46"/>
      <c r="CN170" s="46"/>
      <c r="CO170" s="46"/>
      <c r="CP170" s="46"/>
      <c r="CQ170" s="46"/>
      <c r="CR170" s="46"/>
      <c r="CS170" s="46"/>
      <c r="CT170" s="46"/>
      <c r="CU170" s="46"/>
      <c r="CV170" s="46"/>
      <c r="CW170" s="46"/>
      <c r="CX170" s="46"/>
      <c r="CY170" s="46"/>
      <c r="CZ170" s="46"/>
      <c r="DA170" s="46"/>
      <c r="DB170" s="46"/>
      <c r="DC170" s="46"/>
      <c r="DD170" s="46"/>
      <c r="DE170" s="46"/>
      <c r="DF170" s="46"/>
      <c r="DG170" s="46"/>
      <c r="DH170" s="46"/>
      <c r="DI170" s="46"/>
      <c r="DJ170" s="46"/>
      <c r="DK170" s="46"/>
      <c r="DL170" s="46"/>
      <c r="DM170" s="46"/>
      <c r="DN170" s="46"/>
      <c r="DO170" s="46"/>
      <c r="DP170" s="46"/>
      <c r="DQ170" s="46"/>
      <c r="DR170" s="46"/>
      <c r="DS170" s="46"/>
      <c r="DT170" s="46"/>
      <c r="DU170" s="46"/>
      <c r="DV170" s="46"/>
      <c r="DW170" s="46"/>
      <c r="DX170" s="46"/>
      <c r="DY170" s="46"/>
      <c r="DZ170" s="46"/>
      <c r="EA170" s="46"/>
      <c r="EB170" s="46"/>
      <c r="EC170" s="46"/>
      <c r="ED170" s="46"/>
      <c r="EE170" s="46"/>
      <c r="EF170" s="46"/>
      <c r="EG170" s="46"/>
      <c r="EH170" s="46"/>
      <c r="EI170" s="46"/>
      <c r="EJ170" s="46"/>
      <c r="EK170" s="46"/>
      <c r="EL170" s="46"/>
      <c r="EM170" s="46"/>
      <c r="EN170" s="46"/>
      <c r="EO170" s="46"/>
      <c r="EP170" s="46"/>
      <c r="EQ170" s="46"/>
      <c r="ER170" s="46"/>
      <c r="ES170" s="46"/>
      <c r="ET170" s="46"/>
      <c r="EU170" s="46"/>
      <c r="EV170" s="46"/>
      <c r="EW170" s="46"/>
      <c r="EX170" s="46"/>
      <c r="EY170" s="46"/>
      <c r="EZ170" s="46"/>
      <c r="FA170" s="46"/>
      <c r="FB170" s="46"/>
      <c r="FC170" s="46"/>
      <c r="FD170" s="46"/>
      <c r="FE170" s="46"/>
      <c r="FF170" s="46"/>
      <c r="FG170" s="46"/>
      <c r="FH170" s="46"/>
      <c r="FI170" s="46"/>
      <c r="FJ170" s="46"/>
      <c r="FK170" s="46"/>
      <c r="FL170" s="46"/>
      <c r="FM170" s="46"/>
      <c r="FN170" s="46"/>
      <c r="FO170" s="46"/>
      <c r="FP170" s="46"/>
      <c r="FQ170" s="46"/>
      <c r="FR170" s="46"/>
      <c r="FS170" s="46"/>
      <c r="FT170" s="46"/>
      <c r="FU170" s="46"/>
      <c r="FV170" s="46"/>
      <c r="FW170" s="46"/>
      <c r="FX170" s="46"/>
      <c r="FY170" s="46"/>
      <c r="FZ170" s="46"/>
      <c r="GA170" s="46"/>
      <c r="GB170" s="46"/>
      <c r="GC170" s="46"/>
      <c r="GD170" s="46"/>
      <c r="GE170" s="46"/>
      <c r="GF170" s="46"/>
      <c r="GG170" s="46"/>
      <c r="GH170" s="46"/>
      <c r="GI170" s="46"/>
      <c r="GJ170" s="46"/>
      <c r="GK170" s="46"/>
      <c r="GL170" s="46"/>
      <c r="GM170" s="46"/>
      <c r="GN170" s="46"/>
      <c r="GO170" s="46"/>
      <c r="GP170" s="46"/>
      <c r="GQ170" s="46"/>
      <c r="GR170" s="46"/>
      <c r="GS170" s="46"/>
      <c r="GT170" s="46"/>
      <c r="GU170" s="46"/>
      <c r="GV170" s="46"/>
      <c r="GW170" s="46"/>
      <c r="GX170" s="46"/>
      <c r="GY170" s="46"/>
      <c r="GZ170" s="46"/>
      <c r="HA170" s="46"/>
      <c r="HB170" s="46"/>
      <c r="HC170" s="46"/>
      <c r="HD170" s="46"/>
      <c r="HE170" s="46"/>
      <c r="HF170" s="46"/>
      <c r="HG170" s="46"/>
      <c r="HH170" s="46"/>
      <c r="HI170" s="46"/>
      <c r="HJ170" s="46"/>
      <c r="HK170" s="46"/>
      <c r="HL170" s="46"/>
      <c r="HM170" s="46"/>
      <c r="HN170" s="46"/>
      <c r="HO170" s="46"/>
      <c r="HP170" s="46"/>
      <c r="HQ170" s="46"/>
      <c r="HR170" s="46"/>
      <c r="HS170" s="46"/>
      <c r="HT170" s="46"/>
      <c r="HU170" s="46"/>
      <c r="HV170" s="46"/>
      <c r="HW170" s="46"/>
      <c r="HX170" s="46"/>
      <c r="HY170" s="46"/>
      <c r="HZ170" s="46"/>
      <c r="IA170" s="46"/>
      <c r="IB170" s="46"/>
      <c r="IC170" s="46"/>
      <c r="ID170" s="46"/>
      <c r="IE170" s="46"/>
      <c r="IF170" s="46"/>
      <c r="IG170" s="46"/>
      <c r="IH170" s="46"/>
      <c r="II170" s="46"/>
      <c r="IJ170" s="46"/>
      <c r="IK170" s="46"/>
      <c r="IL170" s="46"/>
      <c r="IM170" s="46"/>
      <c r="IN170" s="46"/>
      <c r="IO170" s="46"/>
      <c r="IP170" s="46"/>
      <c r="IQ170" s="46"/>
      <c r="IR170" s="46"/>
      <c r="IS170" s="46"/>
      <c r="IT170" s="46"/>
      <c r="IU170" s="46"/>
      <c r="IV170" s="46"/>
      <c r="IW170" s="46"/>
    </row>
    <row r="171" s="47" customFormat="true" ht="14.65" hidden="false" customHeight="false" outlineLevel="0" collapsed="false">
      <c r="A171" s="74" t="s">
        <v>442</v>
      </c>
      <c r="B171" s="40" t="s">
        <v>17</v>
      </c>
      <c r="C171" s="39" t="s">
        <v>105</v>
      </c>
      <c r="D171" s="41" t="s">
        <v>106</v>
      </c>
      <c r="E171" s="41" t="s">
        <v>438</v>
      </c>
      <c r="F171" s="39" t="s">
        <v>21</v>
      </c>
      <c r="G171" s="42" t="n">
        <v>15</v>
      </c>
      <c r="H171" s="43"/>
      <c r="I171" s="29" t="n">
        <f aca="false">ROUND(G171*H171,2)</f>
        <v>0</v>
      </c>
      <c r="J171" s="44"/>
      <c r="K171" s="44"/>
      <c r="L171" s="44"/>
      <c r="M171" s="44"/>
      <c r="N171" s="45"/>
      <c r="O171" s="46"/>
      <c r="P171" s="46"/>
      <c r="Q171" s="46"/>
      <c r="R171" s="46"/>
      <c r="S171" s="46"/>
      <c r="T171" s="46"/>
      <c r="U171" s="46"/>
      <c r="V171" s="46"/>
      <c r="W171" s="46"/>
      <c r="X171" s="46"/>
      <c r="Y171" s="46"/>
      <c r="Z171" s="46"/>
      <c r="AA171" s="46"/>
      <c r="AB171" s="46"/>
      <c r="AC171" s="46"/>
      <c r="AD171" s="46"/>
      <c r="AE171" s="46"/>
      <c r="AF171" s="46"/>
      <c r="AG171" s="46"/>
      <c r="AH171" s="46"/>
      <c r="AI171" s="46"/>
      <c r="AJ171" s="46"/>
      <c r="AK171" s="46"/>
      <c r="AL171" s="46"/>
      <c r="AM171" s="46"/>
      <c r="AN171" s="46"/>
      <c r="AO171" s="46"/>
      <c r="AP171" s="46"/>
      <c r="AQ171" s="46"/>
      <c r="AR171" s="46"/>
      <c r="AS171" s="46"/>
      <c r="AT171" s="46"/>
      <c r="AU171" s="46"/>
      <c r="AV171" s="46"/>
      <c r="AW171" s="46"/>
      <c r="AX171" s="46"/>
      <c r="AY171" s="46"/>
      <c r="AZ171" s="46"/>
      <c r="BA171" s="46"/>
      <c r="BB171" s="46"/>
      <c r="BC171" s="46"/>
      <c r="BD171" s="46"/>
      <c r="BE171" s="46"/>
      <c r="BF171" s="46"/>
      <c r="BG171" s="46"/>
      <c r="BH171" s="46"/>
      <c r="BI171" s="46"/>
      <c r="BJ171" s="46"/>
      <c r="BK171" s="46"/>
      <c r="BL171" s="46"/>
      <c r="BM171" s="46"/>
      <c r="BN171" s="46"/>
      <c r="BO171" s="46"/>
      <c r="BP171" s="46"/>
      <c r="BQ171" s="46"/>
      <c r="BR171" s="46"/>
      <c r="BS171" s="46"/>
      <c r="BT171" s="46"/>
      <c r="BU171" s="46"/>
      <c r="BV171" s="46"/>
      <c r="BW171" s="46"/>
      <c r="BX171" s="46"/>
      <c r="BY171" s="46"/>
      <c r="BZ171" s="46"/>
      <c r="CA171" s="46"/>
      <c r="CB171" s="46"/>
      <c r="CC171" s="46"/>
      <c r="CD171" s="46"/>
      <c r="CE171" s="46"/>
      <c r="CF171" s="46"/>
      <c r="CG171" s="46"/>
      <c r="CH171" s="46"/>
      <c r="CI171" s="46"/>
      <c r="CJ171" s="46"/>
      <c r="CK171" s="46"/>
      <c r="CL171" s="46"/>
      <c r="CM171" s="46"/>
      <c r="CN171" s="46"/>
      <c r="CO171" s="46"/>
      <c r="CP171" s="46"/>
      <c r="CQ171" s="46"/>
      <c r="CR171" s="46"/>
      <c r="CS171" s="46"/>
      <c r="CT171" s="46"/>
      <c r="CU171" s="46"/>
      <c r="CV171" s="46"/>
      <c r="CW171" s="46"/>
      <c r="CX171" s="46"/>
      <c r="CY171" s="46"/>
      <c r="CZ171" s="46"/>
      <c r="DA171" s="46"/>
      <c r="DB171" s="46"/>
      <c r="DC171" s="46"/>
      <c r="DD171" s="46"/>
      <c r="DE171" s="46"/>
      <c r="DF171" s="46"/>
      <c r="DG171" s="46"/>
      <c r="DH171" s="46"/>
      <c r="DI171" s="46"/>
      <c r="DJ171" s="46"/>
      <c r="DK171" s="46"/>
      <c r="DL171" s="46"/>
      <c r="DM171" s="46"/>
      <c r="DN171" s="46"/>
      <c r="DO171" s="46"/>
      <c r="DP171" s="46"/>
      <c r="DQ171" s="46"/>
      <c r="DR171" s="46"/>
      <c r="DS171" s="46"/>
      <c r="DT171" s="46"/>
      <c r="DU171" s="46"/>
      <c r="DV171" s="46"/>
      <c r="DW171" s="46"/>
      <c r="DX171" s="46"/>
      <c r="DY171" s="46"/>
      <c r="DZ171" s="46"/>
      <c r="EA171" s="46"/>
      <c r="EB171" s="46"/>
      <c r="EC171" s="46"/>
      <c r="ED171" s="46"/>
      <c r="EE171" s="46"/>
      <c r="EF171" s="46"/>
      <c r="EG171" s="46"/>
      <c r="EH171" s="46"/>
      <c r="EI171" s="46"/>
      <c r="EJ171" s="46"/>
      <c r="EK171" s="46"/>
      <c r="EL171" s="46"/>
      <c r="EM171" s="46"/>
      <c r="EN171" s="46"/>
      <c r="EO171" s="46"/>
      <c r="EP171" s="46"/>
      <c r="EQ171" s="46"/>
      <c r="ER171" s="46"/>
      <c r="ES171" s="46"/>
      <c r="ET171" s="46"/>
      <c r="EU171" s="46"/>
      <c r="EV171" s="46"/>
      <c r="EW171" s="46"/>
      <c r="EX171" s="46"/>
      <c r="EY171" s="46"/>
      <c r="EZ171" s="46"/>
      <c r="FA171" s="46"/>
      <c r="FB171" s="46"/>
      <c r="FC171" s="46"/>
      <c r="FD171" s="46"/>
      <c r="FE171" s="46"/>
      <c r="FF171" s="46"/>
      <c r="FG171" s="46"/>
      <c r="FH171" s="46"/>
      <c r="FI171" s="46"/>
      <c r="FJ171" s="46"/>
      <c r="FK171" s="46"/>
      <c r="FL171" s="46"/>
      <c r="FM171" s="46"/>
      <c r="FN171" s="46"/>
      <c r="FO171" s="46"/>
      <c r="FP171" s="46"/>
      <c r="FQ171" s="46"/>
      <c r="FR171" s="46"/>
      <c r="FS171" s="46"/>
      <c r="FT171" s="46"/>
      <c r="FU171" s="46"/>
      <c r="FV171" s="46"/>
      <c r="FW171" s="46"/>
      <c r="FX171" s="46"/>
      <c r="FY171" s="46"/>
      <c r="FZ171" s="46"/>
      <c r="GA171" s="46"/>
      <c r="GB171" s="46"/>
      <c r="GC171" s="46"/>
      <c r="GD171" s="46"/>
      <c r="GE171" s="46"/>
      <c r="GF171" s="46"/>
      <c r="GG171" s="46"/>
      <c r="GH171" s="46"/>
      <c r="GI171" s="46"/>
      <c r="GJ171" s="46"/>
      <c r="GK171" s="46"/>
      <c r="GL171" s="46"/>
      <c r="GM171" s="46"/>
      <c r="GN171" s="46"/>
      <c r="GO171" s="46"/>
      <c r="GP171" s="46"/>
      <c r="GQ171" s="46"/>
      <c r="GR171" s="46"/>
      <c r="GS171" s="46"/>
      <c r="GT171" s="46"/>
      <c r="GU171" s="46"/>
      <c r="GV171" s="46"/>
      <c r="GW171" s="46"/>
      <c r="GX171" s="46"/>
      <c r="GY171" s="46"/>
      <c r="GZ171" s="46"/>
      <c r="HA171" s="46"/>
      <c r="HB171" s="46"/>
      <c r="HC171" s="46"/>
      <c r="HD171" s="46"/>
      <c r="HE171" s="46"/>
      <c r="HF171" s="46"/>
      <c r="HG171" s="46"/>
      <c r="HH171" s="46"/>
      <c r="HI171" s="46"/>
      <c r="HJ171" s="46"/>
      <c r="HK171" s="46"/>
      <c r="HL171" s="46"/>
      <c r="HM171" s="46"/>
      <c r="HN171" s="46"/>
      <c r="HO171" s="46"/>
      <c r="HP171" s="46"/>
      <c r="HQ171" s="46"/>
      <c r="HR171" s="46"/>
      <c r="HS171" s="46"/>
      <c r="HT171" s="46"/>
      <c r="HU171" s="46"/>
      <c r="HV171" s="46"/>
      <c r="HW171" s="46"/>
      <c r="HX171" s="46"/>
      <c r="HY171" s="46"/>
      <c r="HZ171" s="46"/>
      <c r="IA171" s="46"/>
      <c r="IB171" s="46"/>
      <c r="IC171" s="46"/>
      <c r="ID171" s="46"/>
      <c r="IE171" s="46"/>
      <c r="IF171" s="46"/>
      <c r="IG171" s="46"/>
      <c r="IH171" s="46"/>
      <c r="II171" s="46"/>
      <c r="IJ171" s="46"/>
      <c r="IK171" s="46"/>
      <c r="IL171" s="46"/>
      <c r="IM171" s="46"/>
      <c r="IN171" s="46"/>
      <c r="IO171" s="46"/>
      <c r="IP171" s="46"/>
      <c r="IQ171" s="46"/>
      <c r="IR171" s="46"/>
      <c r="IS171" s="46"/>
      <c r="IT171" s="46"/>
      <c r="IU171" s="46"/>
      <c r="IV171" s="46"/>
      <c r="IW171" s="46"/>
    </row>
    <row r="172" s="47" customFormat="true" ht="14.65" hidden="false" customHeight="false" outlineLevel="0" collapsed="false">
      <c r="A172" s="74" t="s">
        <v>443</v>
      </c>
      <c r="B172" s="40" t="s">
        <v>17</v>
      </c>
      <c r="C172" s="39" t="s">
        <v>444</v>
      </c>
      <c r="D172" s="41" t="s">
        <v>445</v>
      </c>
      <c r="E172" s="41" t="s">
        <v>438</v>
      </c>
      <c r="F172" s="39" t="s">
        <v>21</v>
      </c>
      <c r="G172" s="42" t="n">
        <v>15</v>
      </c>
      <c r="H172" s="43"/>
      <c r="I172" s="29" t="n">
        <f aca="false">ROUND(G172*H172,2)</f>
        <v>0</v>
      </c>
      <c r="J172" s="44"/>
      <c r="K172" s="44"/>
      <c r="L172" s="44"/>
      <c r="M172" s="44"/>
      <c r="N172" s="45"/>
      <c r="O172" s="46"/>
      <c r="P172" s="46"/>
      <c r="Q172" s="46"/>
      <c r="R172" s="46"/>
      <c r="S172" s="46"/>
      <c r="T172" s="46"/>
      <c r="U172" s="46"/>
      <c r="V172" s="46"/>
      <c r="W172" s="46"/>
      <c r="X172" s="46"/>
      <c r="Y172" s="46"/>
      <c r="Z172" s="46"/>
      <c r="AA172" s="46"/>
      <c r="AB172" s="46"/>
      <c r="AC172" s="46"/>
      <c r="AD172" s="46"/>
      <c r="AE172" s="46"/>
      <c r="AF172" s="46"/>
      <c r="AG172" s="46"/>
      <c r="AH172" s="46"/>
      <c r="AI172" s="46"/>
      <c r="AJ172" s="46"/>
      <c r="AK172" s="46"/>
      <c r="AL172" s="46"/>
      <c r="AM172" s="46"/>
      <c r="AN172" s="46"/>
      <c r="AO172" s="46"/>
      <c r="AP172" s="46"/>
      <c r="AQ172" s="46"/>
      <c r="AR172" s="46"/>
      <c r="AS172" s="46"/>
      <c r="AT172" s="46"/>
      <c r="AU172" s="46"/>
      <c r="AV172" s="46"/>
      <c r="AW172" s="46"/>
      <c r="AX172" s="46"/>
      <c r="AY172" s="46"/>
      <c r="AZ172" s="46"/>
      <c r="BA172" s="46"/>
      <c r="BB172" s="46"/>
      <c r="BC172" s="46"/>
      <c r="BD172" s="46"/>
      <c r="BE172" s="46"/>
      <c r="BF172" s="46"/>
      <c r="BG172" s="46"/>
      <c r="BH172" s="46"/>
      <c r="BI172" s="46"/>
      <c r="BJ172" s="46"/>
      <c r="BK172" s="46"/>
      <c r="BL172" s="46"/>
      <c r="BM172" s="46"/>
      <c r="BN172" s="46"/>
      <c r="BO172" s="46"/>
      <c r="BP172" s="46"/>
      <c r="BQ172" s="46"/>
      <c r="BR172" s="46"/>
      <c r="BS172" s="46"/>
      <c r="BT172" s="46"/>
      <c r="BU172" s="46"/>
      <c r="BV172" s="46"/>
      <c r="BW172" s="46"/>
      <c r="BX172" s="46"/>
      <c r="BY172" s="46"/>
      <c r="BZ172" s="46"/>
      <c r="CA172" s="46"/>
      <c r="CB172" s="46"/>
      <c r="CC172" s="46"/>
      <c r="CD172" s="46"/>
      <c r="CE172" s="46"/>
      <c r="CF172" s="46"/>
      <c r="CG172" s="46"/>
      <c r="CH172" s="46"/>
      <c r="CI172" s="46"/>
      <c r="CJ172" s="46"/>
      <c r="CK172" s="46"/>
      <c r="CL172" s="46"/>
      <c r="CM172" s="46"/>
      <c r="CN172" s="46"/>
      <c r="CO172" s="46"/>
      <c r="CP172" s="46"/>
      <c r="CQ172" s="46"/>
      <c r="CR172" s="46"/>
      <c r="CS172" s="46"/>
      <c r="CT172" s="46"/>
      <c r="CU172" s="46"/>
      <c r="CV172" s="46"/>
      <c r="CW172" s="46"/>
      <c r="CX172" s="46"/>
      <c r="CY172" s="46"/>
      <c r="CZ172" s="46"/>
      <c r="DA172" s="46"/>
      <c r="DB172" s="46"/>
      <c r="DC172" s="46"/>
      <c r="DD172" s="46"/>
      <c r="DE172" s="46"/>
      <c r="DF172" s="46"/>
      <c r="DG172" s="46"/>
      <c r="DH172" s="46"/>
      <c r="DI172" s="46"/>
      <c r="DJ172" s="46"/>
      <c r="DK172" s="46"/>
      <c r="DL172" s="46"/>
      <c r="DM172" s="46"/>
      <c r="DN172" s="46"/>
      <c r="DO172" s="46"/>
      <c r="DP172" s="46"/>
      <c r="DQ172" s="46"/>
      <c r="DR172" s="46"/>
      <c r="DS172" s="46"/>
      <c r="DT172" s="46"/>
      <c r="DU172" s="46"/>
      <c r="DV172" s="46"/>
      <c r="DW172" s="46"/>
      <c r="DX172" s="46"/>
      <c r="DY172" s="46"/>
      <c r="DZ172" s="46"/>
      <c r="EA172" s="46"/>
      <c r="EB172" s="46"/>
      <c r="EC172" s="46"/>
      <c r="ED172" s="46"/>
      <c r="EE172" s="46"/>
      <c r="EF172" s="46"/>
      <c r="EG172" s="46"/>
      <c r="EH172" s="46"/>
      <c r="EI172" s="46"/>
      <c r="EJ172" s="46"/>
      <c r="EK172" s="46"/>
      <c r="EL172" s="46"/>
      <c r="EM172" s="46"/>
      <c r="EN172" s="46"/>
      <c r="EO172" s="46"/>
      <c r="EP172" s="46"/>
      <c r="EQ172" s="46"/>
      <c r="ER172" s="46"/>
      <c r="ES172" s="46"/>
      <c r="ET172" s="46"/>
      <c r="EU172" s="46"/>
      <c r="EV172" s="46"/>
      <c r="EW172" s="46"/>
      <c r="EX172" s="46"/>
      <c r="EY172" s="46"/>
      <c r="EZ172" s="46"/>
      <c r="FA172" s="46"/>
      <c r="FB172" s="46"/>
      <c r="FC172" s="46"/>
      <c r="FD172" s="46"/>
      <c r="FE172" s="46"/>
      <c r="FF172" s="46"/>
      <c r="FG172" s="46"/>
      <c r="FH172" s="46"/>
      <c r="FI172" s="46"/>
      <c r="FJ172" s="46"/>
      <c r="FK172" s="46"/>
      <c r="FL172" s="46"/>
      <c r="FM172" s="46"/>
      <c r="FN172" s="46"/>
      <c r="FO172" s="46"/>
      <c r="FP172" s="46"/>
      <c r="FQ172" s="46"/>
      <c r="FR172" s="46"/>
      <c r="FS172" s="46"/>
      <c r="FT172" s="46"/>
      <c r="FU172" s="46"/>
      <c r="FV172" s="46"/>
      <c r="FW172" s="46"/>
      <c r="FX172" s="46"/>
      <c r="FY172" s="46"/>
      <c r="FZ172" s="46"/>
      <c r="GA172" s="46"/>
      <c r="GB172" s="46"/>
      <c r="GC172" s="46"/>
      <c r="GD172" s="46"/>
      <c r="GE172" s="46"/>
      <c r="GF172" s="46"/>
      <c r="GG172" s="46"/>
      <c r="GH172" s="46"/>
      <c r="GI172" s="46"/>
      <c r="GJ172" s="46"/>
      <c r="GK172" s="46"/>
      <c r="GL172" s="46"/>
      <c r="GM172" s="46"/>
      <c r="GN172" s="46"/>
      <c r="GO172" s="46"/>
      <c r="GP172" s="46"/>
      <c r="GQ172" s="46"/>
      <c r="GR172" s="46"/>
      <c r="GS172" s="46"/>
      <c r="GT172" s="46"/>
      <c r="GU172" s="46"/>
      <c r="GV172" s="46"/>
      <c r="GW172" s="46"/>
      <c r="GX172" s="46"/>
      <c r="GY172" s="46"/>
      <c r="GZ172" s="46"/>
      <c r="HA172" s="46"/>
      <c r="HB172" s="46"/>
      <c r="HC172" s="46"/>
      <c r="HD172" s="46"/>
      <c r="HE172" s="46"/>
      <c r="HF172" s="46"/>
      <c r="HG172" s="46"/>
      <c r="HH172" s="46"/>
      <c r="HI172" s="46"/>
      <c r="HJ172" s="46"/>
      <c r="HK172" s="46"/>
      <c r="HL172" s="46"/>
      <c r="HM172" s="46"/>
      <c r="HN172" s="46"/>
      <c r="HO172" s="46"/>
      <c r="HP172" s="46"/>
      <c r="HQ172" s="46"/>
      <c r="HR172" s="46"/>
      <c r="HS172" s="46"/>
      <c r="HT172" s="46"/>
      <c r="HU172" s="46"/>
      <c r="HV172" s="46"/>
      <c r="HW172" s="46"/>
      <c r="HX172" s="46"/>
      <c r="HY172" s="46"/>
      <c r="HZ172" s="46"/>
      <c r="IA172" s="46"/>
      <c r="IB172" s="46"/>
      <c r="IC172" s="46"/>
      <c r="ID172" s="46"/>
      <c r="IE172" s="46"/>
      <c r="IF172" s="46"/>
      <c r="IG172" s="46"/>
      <c r="IH172" s="46"/>
      <c r="II172" s="46"/>
      <c r="IJ172" s="46"/>
      <c r="IK172" s="46"/>
      <c r="IL172" s="46"/>
      <c r="IM172" s="46"/>
      <c r="IN172" s="46"/>
      <c r="IO172" s="46"/>
      <c r="IP172" s="46"/>
      <c r="IQ172" s="46"/>
      <c r="IR172" s="46"/>
      <c r="IS172" s="46"/>
      <c r="IT172" s="46"/>
      <c r="IU172" s="46"/>
      <c r="IV172" s="46"/>
      <c r="IW172" s="46"/>
    </row>
    <row r="173" s="47" customFormat="true" ht="25.35" hidden="false" customHeight="false" outlineLevel="0" collapsed="false">
      <c r="A173" s="74" t="s">
        <v>446</v>
      </c>
      <c r="B173" s="40" t="s">
        <v>112</v>
      </c>
      <c r="C173" s="39" t="n">
        <v>87246</v>
      </c>
      <c r="D173" s="41" t="s">
        <v>447</v>
      </c>
      <c r="E173" s="41" t="s">
        <v>438</v>
      </c>
      <c r="F173" s="39" t="s">
        <v>21</v>
      </c>
      <c r="G173" s="42" t="n">
        <v>15</v>
      </c>
      <c r="H173" s="43"/>
      <c r="I173" s="29" t="n">
        <f aca="false">ROUND(G173*H173,2)</f>
        <v>0</v>
      </c>
      <c r="J173" s="44"/>
      <c r="K173" s="44"/>
      <c r="L173" s="44"/>
      <c r="M173" s="44"/>
      <c r="N173" s="45"/>
      <c r="O173" s="46"/>
      <c r="P173" s="46"/>
      <c r="Q173" s="46"/>
      <c r="R173" s="46"/>
      <c r="S173" s="46"/>
      <c r="T173" s="46"/>
      <c r="U173" s="46"/>
      <c r="V173" s="46"/>
      <c r="W173" s="46"/>
      <c r="X173" s="46"/>
      <c r="Y173" s="46"/>
      <c r="Z173" s="46"/>
      <c r="AA173" s="46"/>
      <c r="AB173" s="46"/>
      <c r="AC173" s="46"/>
      <c r="AD173" s="46"/>
      <c r="AE173" s="46"/>
      <c r="AF173" s="46"/>
      <c r="AG173" s="46"/>
      <c r="AH173" s="46"/>
      <c r="AI173" s="46"/>
      <c r="AJ173" s="46"/>
      <c r="AK173" s="46"/>
      <c r="AL173" s="46"/>
      <c r="AM173" s="46"/>
      <c r="AN173" s="46"/>
      <c r="AO173" s="46"/>
      <c r="AP173" s="46"/>
      <c r="AQ173" s="46"/>
      <c r="AR173" s="46"/>
      <c r="AS173" s="46"/>
      <c r="AT173" s="46"/>
      <c r="AU173" s="46"/>
      <c r="AV173" s="46"/>
      <c r="AW173" s="46"/>
      <c r="AX173" s="46"/>
      <c r="AY173" s="46"/>
      <c r="AZ173" s="46"/>
      <c r="BA173" s="46"/>
      <c r="BB173" s="46"/>
      <c r="BC173" s="46"/>
      <c r="BD173" s="46"/>
      <c r="BE173" s="46"/>
      <c r="BF173" s="46"/>
      <c r="BG173" s="46"/>
      <c r="BH173" s="46"/>
      <c r="BI173" s="46"/>
      <c r="BJ173" s="46"/>
      <c r="BK173" s="46"/>
      <c r="BL173" s="46"/>
      <c r="BM173" s="46"/>
      <c r="BN173" s="46"/>
      <c r="BO173" s="46"/>
      <c r="BP173" s="46"/>
      <c r="BQ173" s="46"/>
      <c r="BR173" s="46"/>
      <c r="BS173" s="46"/>
      <c r="BT173" s="46"/>
      <c r="BU173" s="46"/>
      <c r="BV173" s="46"/>
      <c r="BW173" s="46"/>
      <c r="BX173" s="46"/>
      <c r="BY173" s="46"/>
      <c r="BZ173" s="46"/>
      <c r="CA173" s="46"/>
      <c r="CB173" s="46"/>
      <c r="CC173" s="46"/>
      <c r="CD173" s="46"/>
      <c r="CE173" s="46"/>
      <c r="CF173" s="46"/>
      <c r="CG173" s="46"/>
      <c r="CH173" s="46"/>
      <c r="CI173" s="46"/>
      <c r="CJ173" s="46"/>
      <c r="CK173" s="46"/>
      <c r="CL173" s="46"/>
      <c r="CM173" s="46"/>
      <c r="CN173" s="46"/>
      <c r="CO173" s="46"/>
      <c r="CP173" s="46"/>
      <c r="CQ173" s="46"/>
      <c r="CR173" s="46"/>
      <c r="CS173" s="46"/>
      <c r="CT173" s="46"/>
      <c r="CU173" s="46"/>
      <c r="CV173" s="46"/>
      <c r="CW173" s="46"/>
      <c r="CX173" s="46"/>
      <c r="CY173" s="46"/>
      <c r="CZ173" s="46"/>
      <c r="DA173" s="46"/>
      <c r="DB173" s="46"/>
      <c r="DC173" s="46"/>
      <c r="DD173" s="46"/>
      <c r="DE173" s="46"/>
      <c r="DF173" s="46"/>
      <c r="DG173" s="46"/>
      <c r="DH173" s="46"/>
      <c r="DI173" s="46"/>
      <c r="DJ173" s="46"/>
      <c r="DK173" s="46"/>
      <c r="DL173" s="46"/>
      <c r="DM173" s="46"/>
      <c r="DN173" s="46"/>
      <c r="DO173" s="46"/>
      <c r="DP173" s="46"/>
      <c r="DQ173" s="46"/>
      <c r="DR173" s="46"/>
      <c r="DS173" s="46"/>
      <c r="DT173" s="46"/>
      <c r="DU173" s="46"/>
      <c r="DV173" s="46"/>
      <c r="DW173" s="46"/>
      <c r="DX173" s="46"/>
      <c r="DY173" s="46"/>
      <c r="DZ173" s="46"/>
      <c r="EA173" s="46"/>
      <c r="EB173" s="46"/>
      <c r="EC173" s="46"/>
      <c r="ED173" s="46"/>
      <c r="EE173" s="46"/>
      <c r="EF173" s="46"/>
      <c r="EG173" s="46"/>
      <c r="EH173" s="46"/>
      <c r="EI173" s="46"/>
      <c r="EJ173" s="46"/>
      <c r="EK173" s="46"/>
      <c r="EL173" s="46"/>
      <c r="EM173" s="46"/>
      <c r="EN173" s="46"/>
      <c r="EO173" s="46"/>
      <c r="EP173" s="46"/>
      <c r="EQ173" s="46"/>
      <c r="ER173" s="46"/>
      <c r="ES173" s="46"/>
      <c r="ET173" s="46"/>
      <c r="EU173" s="46"/>
      <c r="EV173" s="46"/>
      <c r="EW173" s="46"/>
      <c r="EX173" s="46"/>
      <c r="EY173" s="46"/>
      <c r="EZ173" s="46"/>
      <c r="FA173" s="46"/>
      <c r="FB173" s="46"/>
      <c r="FC173" s="46"/>
      <c r="FD173" s="46"/>
      <c r="FE173" s="46"/>
      <c r="FF173" s="46"/>
      <c r="FG173" s="46"/>
      <c r="FH173" s="46"/>
      <c r="FI173" s="46"/>
      <c r="FJ173" s="46"/>
      <c r="FK173" s="46"/>
      <c r="FL173" s="46"/>
      <c r="FM173" s="46"/>
      <c r="FN173" s="46"/>
      <c r="FO173" s="46"/>
      <c r="FP173" s="46"/>
      <c r="FQ173" s="46"/>
      <c r="FR173" s="46"/>
      <c r="FS173" s="46"/>
      <c r="FT173" s="46"/>
      <c r="FU173" s="46"/>
      <c r="FV173" s="46"/>
      <c r="FW173" s="46"/>
      <c r="FX173" s="46"/>
      <c r="FY173" s="46"/>
      <c r="FZ173" s="46"/>
      <c r="GA173" s="46"/>
      <c r="GB173" s="46"/>
      <c r="GC173" s="46"/>
      <c r="GD173" s="46"/>
      <c r="GE173" s="46"/>
      <c r="GF173" s="46"/>
      <c r="GG173" s="46"/>
      <c r="GH173" s="46"/>
      <c r="GI173" s="46"/>
      <c r="GJ173" s="46"/>
      <c r="GK173" s="46"/>
      <c r="GL173" s="46"/>
      <c r="GM173" s="46"/>
      <c r="GN173" s="46"/>
      <c r="GO173" s="46"/>
      <c r="GP173" s="46"/>
      <c r="GQ173" s="46"/>
      <c r="GR173" s="46"/>
      <c r="GS173" s="46"/>
      <c r="GT173" s="46"/>
      <c r="GU173" s="46"/>
      <c r="GV173" s="46"/>
      <c r="GW173" s="46"/>
      <c r="GX173" s="46"/>
      <c r="GY173" s="46"/>
      <c r="GZ173" s="46"/>
      <c r="HA173" s="46"/>
      <c r="HB173" s="46"/>
      <c r="HC173" s="46"/>
      <c r="HD173" s="46"/>
      <c r="HE173" s="46"/>
      <c r="HF173" s="46"/>
      <c r="HG173" s="46"/>
      <c r="HH173" s="46"/>
      <c r="HI173" s="46"/>
      <c r="HJ173" s="46"/>
      <c r="HK173" s="46"/>
      <c r="HL173" s="46"/>
      <c r="HM173" s="46"/>
      <c r="HN173" s="46"/>
      <c r="HO173" s="46"/>
      <c r="HP173" s="46"/>
      <c r="HQ173" s="46"/>
      <c r="HR173" s="46"/>
      <c r="HS173" s="46"/>
      <c r="HT173" s="46"/>
      <c r="HU173" s="46"/>
      <c r="HV173" s="46"/>
      <c r="HW173" s="46"/>
      <c r="HX173" s="46"/>
      <c r="HY173" s="46"/>
      <c r="HZ173" s="46"/>
      <c r="IA173" s="46"/>
      <c r="IB173" s="46"/>
      <c r="IC173" s="46"/>
      <c r="ID173" s="46"/>
      <c r="IE173" s="46"/>
      <c r="IF173" s="46"/>
      <c r="IG173" s="46"/>
      <c r="IH173" s="46"/>
      <c r="II173" s="46"/>
      <c r="IJ173" s="46"/>
      <c r="IK173" s="46"/>
      <c r="IL173" s="46"/>
      <c r="IM173" s="46"/>
      <c r="IN173" s="46"/>
      <c r="IO173" s="46"/>
      <c r="IP173" s="46"/>
      <c r="IQ173" s="46"/>
      <c r="IR173" s="46"/>
      <c r="IS173" s="46"/>
      <c r="IT173" s="46"/>
      <c r="IU173" s="46"/>
      <c r="IV173" s="46"/>
      <c r="IW173" s="46"/>
    </row>
    <row r="174" s="47" customFormat="true" ht="25.35" hidden="false" customHeight="false" outlineLevel="0" collapsed="false">
      <c r="A174" s="74" t="s">
        <v>448</v>
      </c>
      <c r="B174" s="40" t="s">
        <v>17</v>
      </c>
      <c r="C174" s="39" t="s">
        <v>144</v>
      </c>
      <c r="D174" s="59" t="s">
        <v>145</v>
      </c>
      <c r="E174" s="41" t="s">
        <v>438</v>
      </c>
      <c r="F174" s="39" t="s">
        <v>21</v>
      </c>
      <c r="G174" s="42" t="n">
        <v>15</v>
      </c>
      <c r="H174" s="43"/>
      <c r="I174" s="29" t="n">
        <f aca="false">ROUND(G174*H174,2)</f>
        <v>0</v>
      </c>
      <c r="J174" s="44"/>
      <c r="K174" s="44"/>
      <c r="L174" s="44"/>
      <c r="M174" s="44"/>
      <c r="N174" s="45"/>
      <c r="O174" s="46"/>
      <c r="P174" s="46"/>
      <c r="Q174" s="46"/>
      <c r="R174" s="46"/>
      <c r="S174" s="46"/>
      <c r="T174" s="46"/>
      <c r="U174" s="46"/>
      <c r="V174" s="46"/>
      <c r="W174" s="46"/>
      <c r="X174" s="46"/>
      <c r="Y174" s="46"/>
      <c r="Z174" s="46"/>
      <c r="AA174" s="46"/>
      <c r="AB174" s="46"/>
      <c r="AC174" s="46"/>
      <c r="AD174" s="46"/>
      <c r="AE174" s="46"/>
      <c r="AF174" s="46"/>
      <c r="AG174" s="46"/>
      <c r="AH174" s="46"/>
      <c r="AI174" s="46"/>
      <c r="AJ174" s="46"/>
      <c r="AK174" s="46"/>
      <c r="AL174" s="46"/>
      <c r="AM174" s="46"/>
      <c r="AN174" s="46"/>
      <c r="AO174" s="46"/>
      <c r="AP174" s="46"/>
      <c r="AQ174" s="46"/>
      <c r="AR174" s="46"/>
      <c r="AS174" s="46"/>
      <c r="AT174" s="46"/>
      <c r="AU174" s="46"/>
      <c r="AV174" s="46"/>
      <c r="AW174" s="46"/>
      <c r="AX174" s="46"/>
      <c r="AY174" s="46"/>
      <c r="AZ174" s="46"/>
      <c r="BA174" s="46"/>
      <c r="BB174" s="46"/>
      <c r="BC174" s="46"/>
      <c r="BD174" s="46"/>
      <c r="BE174" s="46"/>
      <c r="BF174" s="46"/>
      <c r="BG174" s="46"/>
      <c r="BH174" s="46"/>
      <c r="BI174" s="46"/>
      <c r="BJ174" s="46"/>
      <c r="BK174" s="46"/>
      <c r="BL174" s="46"/>
      <c r="BM174" s="46"/>
      <c r="BN174" s="46"/>
      <c r="BO174" s="46"/>
      <c r="BP174" s="46"/>
      <c r="BQ174" s="46"/>
      <c r="BR174" s="46"/>
      <c r="BS174" s="46"/>
      <c r="BT174" s="46"/>
      <c r="BU174" s="46"/>
      <c r="BV174" s="46"/>
      <c r="BW174" s="46"/>
      <c r="BX174" s="46"/>
      <c r="BY174" s="46"/>
      <c r="BZ174" s="46"/>
      <c r="CA174" s="46"/>
      <c r="CB174" s="46"/>
      <c r="CC174" s="46"/>
      <c r="CD174" s="46"/>
      <c r="CE174" s="46"/>
      <c r="CF174" s="46"/>
      <c r="CG174" s="46"/>
      <c r="CH174" s="46"/>
      <c r="CI174" s="46"/>
      <c r="CJ174" s="46"/>
      <c r="CK174" s="46"/>
      <c r="CL174" s="46"/>
      <c r="CM174" s="46"/>
      <c r="CN174" s="46"/>
      <c r="CO174" s="46"/>
      <c r="CP174" s="46"/>
      <c r="CQ174" s="46"/>
      <c r="CR174" s="46"/>
      <c r="CS174" s="46"/>
      <c r="CT174" s="46"/>
      <c r="CU174" s="46"/>
      <c r="CV174" s="46"/>
      <c r="CW174" s="46"/>
      <c r="CX174" s="46"/>
      <c r="CY174" s="46"/>
      <c r="CZ174" s="46"/>
      <c r="DA174" s="46"/>
      <c r="DB174" s="46"/>
      <c r="DC174" s="46"/>
      <c r="DD174" s="46"/>
      <c r="DE174" s="46"/>
      <c r="DF174" s="46"/>
      <c r="DG174" s="46"/>
      <c r="DH174" s="46"/>
      <c r="DI174" s="46"/>
      <c r="DJ174" s="46"/>
      <c r="DK174" s="46"/>
      <c r="DL174" s="46"/>
      <c r="DM174" s="46"/>
      <c r="DN174" s="46"/>
      <c r="DO174" s="46"/>
      <c r="DP174" s="46"/>
      <c r="DQ174" s="46"/>
      <c r="DR174" s="46"/>
      <c r="DS174" s="46"/>
      <c r="DT174" s="46"/>
      <c r="DU174" s="46"/>
      <c r="DV174" s="46"/>
      <c r="DW174" s="46"/>
      <c r="DX174" s="46"/>
      <c r="DY174" s="46"/>
      <c r="DZ174" s="46"/>
      <c r="EA174" s="46"/>
      <c r="EB174" s="46"/>
      <c r="EC174" s="46"/>
      <c r="ED174" s="46"/>
      <c r="EE174" s="46"/>
      <c r="EF174" s="46"/>
      <c r="EG174" s="46"/>
      <c r="EH174" s="46"/>
      <c r="EI174" s="46"/>
      <c r="EJ174" s="46"/>
      <c r="EK174" s="46"/>
      <c r="EL174" s="46"/>
      <c r="EM174" s="46"/>
      <c r="EN174" s="46"/>
      <c r="EO174" s="46"/>
      <c r="EP174" s="46"/>
      <c r="EQ174" s="46"/>
      <c r="ER174" s="46"/>
      <c r="ES174" s="46"/>
      <c r="ET174" s="46"/>
      <c r="EU174" s="46"/>
      <c r="EV174" s="46"/>
      <c r="EW174" s="46"/>
      <c r="EX174" s="46"/>
      <c r="EY174" s="46"/>
      <c r="EZ174" s="46"/>
      <c r="FA174" s="46"/>
      <c r="FB174" s="46"/>
      <c r="FC174" s="46"/>
      <c r="FD174" s="46"/>
      <c r="FE174" s="46"/>
      <c r="FF174" s="46"/>
      <c r="FG174" s="46"/>
      <c r="FH174" s="46"/>
      <c r="FI174" s="46"/>
      <c r="FJ174" s="46"/>
      <c r="FK174" s="46"/>
      <c r="FL174" s="46"/>
      <c r="FM174" s="46"/>
      <c r="FN174" s="46"/>
      <c r="FO174" s="46"/>
      <c r="FP174" s="46"/>
      <c r="FQ174" s="46"/>
      <c r="FR174" s="46"/>
      <c r="FS174" s="46"/>
      <c r="FT174" s="46"/>
      <c r="FU174" s="46"/>
      <c r="FV174" s="46"/>
      <c r="FW174" s="46"/>
      <c r="FX174" s="46"/>
      <c r="FY174" s="46"/>
      <c r="FZ174" s="46"/>
      <c r="GA174" s="46"/>
      <c r="GB174" s="46"/>
      <c r="GC174" s="46"/>
      <c r="GD174" s="46"/>
      <c r="GE174" s="46"/>
      <c r="GF174" s="46"/>
      <c r="GG174" s="46"/>
      <c r="GH174" s="46"/>
      <c r="GI174" s="46"/>
      <c r="GJ174" s="46"/>
      <c r="GK174" s="46"/>
      <c r="GL174" s="46"/>
      <c r="GM174" s="46"/>
      <c r="GN174" s="46"/>
      <c r="GO174" s="46"/>
      <c r="GP174" s="46"/>
      <c r="GQ174" s="46"/>
      <c r="GR174" s="46"/>
      <c r="GS174" s="46"/>
      <c r="GT174" s="46"/>
      <c r="GU174" s="46"/>
      <c r="GV174" s="46"/>
      <c r="GW174" s="46"/>
      <c r="GX174" s="46"/>
      <c r="GY174" s="46"/>
      <c r="GZ174" s="46"/>
      <c r="HA174" s="46"/>
      <c r="HB174" s="46"/>
      <c r="HC174" s="46"/>
      <c r="HD174" s="46"/>
      <c r="HE174" s="46"/>
      <c r="HF174" s="46"/>
      <c r="HG174" s="46"/>
      <c r="HH174" s="46"/>
      <c r="HI174" s="46"/>
      <c r="HJ174" s="46"/>
      <c r="HK174" s="46"/>
      <c r="HL174" s="46"/>
      <c r="HM174" s="46"/>
      <c r="HN174" s="46"/>
      <c r="HO174" s="46"/>
      <c r="HP174" s="46"/>
      <c r="HQ174" s="46"/>
      <c r="HR174" s="46"/>
      <c r="HS174" s="46"/>
      <c r="HT174" s="46"/>
      <c r="HU174" s="46"/>
      <c r="HV174" s="46"/>
      <c r="HW174" s="46"/>
      <c r="HX174" s="46"/>
      <c r="HY174" s="46"/>
      <c r="HZ174" s="46"/>
      <c r="IA174" s="46"/>
      <c r="IB174" s="46"/>
      <c r="IC174" s="46"/>
      <c r="ID174" s="46"/>
      <c r="IE174" s="46"/>
      <c r="IF174" s="46"/>
      <c r="IG174" s="46"/>
      <c r="IH174" s="46"/>
      <c r="II174" s="46"/>
      <c r="IJ174" s="46"/>
      <c r="IK174" s="46"/>
      <c r="IL174" s="46"/>
      <c r="IM174" s="46"/>
      <c r="IN174" s="46"/>
      <c r="IO174" s="46"/>
      <c r="IP174" s="46"/>
      <c r="IQ174" s="46"/>
      <c r="IR174" s="46"/>
      <c r="IS174" s="46"/>
      <c r="IT174" s="46"/>
      <c r="IU174" s="46"/>
      <c r="IV174" s="46"/>
      <c r="IW174" s="46"/>
    </row>
    <row r="175" s="47" customFormat="true" ht="25.35" hidden="false" customHeight="false" outlineLevel="0" collapsed="false">
      <c r="A175" s="74" t="s">
        <v>449</v>
      </c>
      <c r="B175" s="40" t="s">
        <v>17</v>
      </c>
      <c r="C175" s="39" t="s">
        <v>108</v>
      </c>
      <c r="D175" s="41" t="s">
        <v>109</v>
      </c>
      <c r="E175" s="41" t="s">
        <v>450</v>
      </c>
      <c r="F175" s="39" t="s">
        <v>36</v>
      </c>
      <c r="G175" s="42" t="n">
        <v>0.2</v>
      </c>
      <c r="H175" s="43"/>
      <c r="I175" s="29" t="n">
        <f aca="false">ROUND(G175*H175,2)</f>
        <v>0</v>
      </c>
      <c r="J175" s="44"/>
      <c r="K175" s="44"/>
      <c r="L175" s="44"/>
      <c r="M175" s="44"/>
      <c r="N175" s="45"/>
      <c r="O175" s="46"/>
      <c r="P175" s="46"/>
      <c r="Q175" s="46"/>
      <c r="R175" s="46"/>
      <c r="S175" s="46"/>
      <c r="T175" s="46"/>
      <c r="U175" s="46"/>
      <c r="V175" s="46"/>
      <c r="W175" s="46"/>
      <c r="X175" s="46"/>
      <c r="Y175" s="46"/>
      <c r="Z175" s="46"/>
      <c r="AA175" s="46"/>
      <c r="AB175" s="46"/>
      <c r="AC175" s="46"/>
      <c r="AD175" s="46"/>
      <c r="AE175" s="46"/>
      <c r="AF175" s="46"/>
      <c r="AG175" s="46"/>
      <c r="AH175" s="46"/>
      <c r="AI175" s="46"/>
      <c r="AJ175" s="46"/>
      <c r="AK175" s="46"/>
      <c r="AL175" s="46"/>
      <c r="AM175" s="46"/>
      <c r="AN175" s="46"/>
      <c r="AO175" s="46"/>
      <c r="AP175" s="46"/>
      <c r="AQ175" s="46"/>
      <c r="AR175" s="46"/>
      <c r="AS175" s="46"/>
      <c r="AT175" s="46"/>
      <c r="AU175" s="46"/>
      <c r="AV175" s="46"/>
      <c r="AW175" s="46"/>
      <c r="AX175" s="46"/>
      <c r="AY175" s="46"/>
      <c r="AZ175" s="46"/>
      <c r="BA175" s="46"/>
      <c r="BB175" s="46"/>
      <c r="BC175" s="46"/>
      <c r="BD175" s="46"/>
      <c r="BE175" s="46"/>
      <c r="BF175" s="46"/>
      <c r="BG175" s="46"/>
      <c r="BH175" s="46"/>
      <c r="BI175" s="46"/>
      <c r="BJ175" s="46"/>
      <c r="BK175" s="46"/>
      <c r="BL175" s="46"/>
      <c r="BM175" s="46"/>
      <c r="BN175" s="46"/>
      <c r="BO175" s="46"/>
      <c r="BP175" s="46"/>
      <c r="BQ175" s="46"/>
      <c r="BR175" s="46"/>
      <c r="BS175" s="46"/>
      <c r="BT175" s="46"/>
      <c r="BU175" s="46"/>
      <c r="BV175" s="46"/>
      <c r="BW175" s="46"/>
      <c r="BX175" s="46"/>
      <c r="BY175" s="46"/>
      <c r="BZ175" s="46"/>
      <c r="CA175" s="46"/>
      <c r="CB175" s="46"/>
      <c r="CC175" s="46"/>
      <c r="CD175" s="46"/>
      <c r="CE175" s="46"/>
      <c r="CF175" s="46"/>
      <c r="CG175" s="46"/>
      <c r="CH175" s="46"/>
      <c r="CI175" s="46"/>
      <c r="CJ175" s="46"/>
      <c r="CK175" s="46"/>
      <c r="CL175" s="46"/>
      <c r="CM175" s="46"/>
      <c r="CN175" s="46"/>
      <c r="CO175" s="46"/>
      <c r="CP175" s="46"/>
      <c r="CQ175" s="46"/>
      <c r="CR175" s="46"/>
      <c r="CS175" s="46"/>
      <c r="CT175" s="46"/>
      <c r="CU175" s="46"/>
      <c r="CV175" s="46"/>
      <c r="CW175" s="46"/>
      <c r="CX175" s="46"/>
      <c r="CY175" s="46"/>
      <c r="CZ175" s="46"/>
      <c r="DA175" s="46"/>
      <c r="DB175" s="46"/>
      <c r="DC175" s="46"/>
      <c r="DD175" s="46"/>
      <c r="DE175" s="46"/>
      <c r="DF175" s="46"/>
      <c r="DG175" s="46"/>
      <c r="DH175" s="46"/>
      <c r="DI175" s="46"/>
      <c r="DJ175" s="46"/>
      <c r="DK175" s="46"/>
      <c r="DL175" s="46"/>
      <c r="DM175" s="46"/>
      <c r="DN175" s="46"/>
      <c r="DO175" s="46"/>
      <c r="DP175" s="46"/>
      <c r="DQ175" s="46"/>
      <c r="DR175" s="46"/>
      <c r="DS175" s="46"/>
      <c r="DT175" s="46"/>
      <c r="DU175" s="46"/>
      <c r="DV175" s="46"/>
      <c r="DW175" s="46"/>
      <c r="DX175" s="46"/>
      <c r="DY175" s="46"/>
      <c r="DZ175" s="46"/>
      <c r="EA175" s="46"/>
      <c r="EB175" s="46"/>
      <c r="EC175" s="46"/>
      <c r="ED175" s="46"/>
      <c r="EE175" s="46"/>
      <c r="EF175" s="46"/>
      <c r="EG175" s="46"/>
      <c r="EH175" s="46"/>
      <c r="EI175" s="46"/>
      <c r="EJ175" s="46"/>
      <c r="EK175" s="46"/>
      <c r="EL175" s="46"/>
      <c r="EM175" s="46"/>
      <c r="EN175" s="46"/>
      <c r="EO175" s="46"/>
      <c r="EP175" s="46"/>
      <c r="EQ175" s="46"/>
      <c r="ER175" s="46"/>
      <c r="ES175" s="46"/>
      <c r="ET175" s="46"/>
      <c r="EU175" s="46"/>
      <c r="EV175" s="46"/>
      <c r="EW175" s="46"/>
      <c r="EX175" s="46"/>
      <c r="EY175" s="46"/>
      <c r="EZ175" s="46"/>
      <c r="FA175" s="46"/>
      <c r="FB175" s="46"/>
      <c r="FC175" s="46"/>
      <c r="FD175" s="46"/>
      <c r="FE175" s="46"/>
      <c r="FF175" s="46"/>
      <c r="FG175" s="46"/>
      <c r="FH175" s="46"/>
      <c r="FI175" s="46"/>
      <c r="FJ175" s="46"/>
      <c r="FK175" s="46"/>
      <c r="FL175" s="46"/>
      <c r="FM175" s="46"/>
      <c r="FN175" s="46"/>
      <c r="FO175" s="46"/>
      <c r="FP175" s="46"/>
      <c r="FQ175" s="46"/>
      <c r="FR175" s="46"/>
      <c r="FS175" s="46"/>
      <c r="FT175" s="46"/>
      <c r="FU175" s="46"/>
      <c r="FV175" s="46"/>
      <c r="FW175" s="46"/>
      <c r="FX175" s="46"/>
      <c r="FY175" s="46"/>
      <c r="FZ175" s="46"/>
      <c r="GA175" s="46"/>
      <c r="GB175" s="46"/>
      <c r="GC175" s="46"/>
      <c r="GD175" s="46"/>
      <c r="GE175" s="46"/>
      <c r="GF175" s="46"/>
      <c r="GG175" s="46"/>
      <c r="GH175" s="46"/>
      <c r="GI175" s="46"/>
      <c r="GJ175" s="46"/>
      <c r="GK175" s="46"/>
      <c r="GL175" s="46"/>
      <c r="GM175" s="46"/>
      <c r="GN175" s="46"/>
      <c r="GO175" s="46"/>
      <c r="GP175" s="46"/>
      <c r="GQ175" s="46"/>
      <c r="GR175" s="46"/>
      <c r="GS175" s="46"/>
      <c r="GT175" s="46"/>
      <c r="GU175" s="46"/>
      <c r="GV175" s="46"/>
      <c r="GW175" s="46"/>
      <c r="GX175" s="46"/>
      <c r="GY175" s="46"/>
      <c r="GZ175" s="46"/>
      <c r="HA175" s="46"/>
      <c r="HB175" s="46"/>
      <c r="HC175" s="46"/>
      <c r="HD175" s="46"/>
      <c r="HE175" s="46"/>
      <c r="HF175" s="46"/>
      <c r="HG175" s="46"/>
      <c r="HH175" s="46"/>
      <c r="HI175" s="46"/>
      <c r="HJ175" s="46"/>
      <c r="HK175" s="46"/>
      <c r="HL175" s="46"/>
      <c r="HM175" s="46"/>
      <c r="HN175" s="46"/>
      <c r="HO175" s="46"/>
      <c r="HP175" s="46"/>
      <c r="HQ175" s="46"/>
      <c r="HR175" s="46"/>
      <c r="HS175" s="46"/>
      <c r="HT175" s="46"/>
      <c r="HU175" s="46"/>
      <c r="HV175" s="46"/>
      <c r="HW175" s="46"/>
      <c r="HX175" s="46"/>
      <c r="HY175" s="46"/>
      <c r="HZ175" s="46"/>
      <c r="IA175" s="46"/>
      <c r="IB175" s="46"/>
      <c r="IC175" s="46"/>
      <c r="ID175" s="46"/>
      <c r="IE175" s="46"/>
      <c r="IF175" s="46"/>
      <c r="IG175" s="46"/>
      <c r="IH175" s="46"/>
      <c r="II175" s="46"/>
      <c r="IJ175" s="46"/>
      <c r="IK175" s="46"/>
      <c r="IL175" s="46"/>
      <c r="IM175" s="46"/>
      <c r="IN175" s="46"/>
      <c r="IO175" s="46"/>
      <c r="IP175" s="46"/>
      <c r="IQ175" s="46"/>
      <c r="IR175" s="46"/>
      <c r="IS175" s="46"/>
      <c r="IT175" s="46"/>
      <c r="IU175" s="46"/>
      <c r="IV175" s="46"/>
      <c r="IW175" s="46"/>
    </row>
    <row r="176" s="47" customFormat="true" ht="25.35" hidden="false" customHeight="false" outlineLevel="0" collapsed="false">
      <c r="A176" s="74" t="s">
        <v>451</v>
      </c>
      <c r="B176" s="40" t="s">
        <v>17</v>
      </c>
      <c r="C176" s="39" t="s">
        <v>140</v>
      </c>
      <c r="D176" s="59" t="s">
        <v>141</v>
      </c>
      <c r="E176" s="41" t="s">
        <v>142</v>
      </c>
      <c r="F176" s="39" t="s">
        <v>21</v>
      </c>
      <c r="G176" s="42" t="n">
        <v>2.8</v>
      </c>
      <c r="H176" s="43"/>
      <c r="I176" s="29" t="n">
        <f aca="false">ROUND(G176*H176,2)</f>
        <v>0</v>
      </c>
      <c r="J176" s="44"/>
      <c r="K176" s="44"/>
      <c r="L176" s="44"/>
      <c r="M176" s="44"/>
      <c r="N176" s="45"/>
      <c r="O176" s="46"/>
      <c r="P176" s="46"/>
      <c r="Q176" s="46"/>
      <c r="R176" s="46"/>
      <c r="S176" s="46"/>
      <c r="T176" s="46"/>
      <c r="U176" s="46"/>
      <c r="V176" s="46"/>
      <c r="W176" s="46"/>
      <c r="X176" s="46"/>
      <c r="Y176" s="46"/>
      <c r="Z176" s="46"/>
      <c r="AA176" s="46"/>
      <c r="AB176" s="46"/>
      <c r="AC176" s="46"/>
      <c r="AD176" s="46"/>
      <c r="AE176" s="46"/>
      <c r="AF176" s="46"/>
      <c r="AG176" s="46"/>
      <c r="AH176" s="46"/>
      <c r="AI176" s="46"/>
      <c r="AJ176" s="46"/>
      <c r="AK176" s="46"/>
      <c r="AL176" s="46"/>
      <c r="AM176" s="46"/>
      <c r="AN176" s="46"/>
      <c r="AO176" s="46"/>
      <c r="AP176" s="46"/>
      <c r="AQ176" s="46"/>
      <c r="AR176" s="46"/>
      <c r="AS176" s="46"/>
      <c r="AT176" s="46"/>
      <c r="AU176" s="46"/>
      <c r="AV176" s="46"/>
      <c r="AW176" s="46"/>
      <c r="AX176" s="46"/>
      <c r="AY176" s="46"/>
      <c r="AZ176" s="46"/>
      <c r="BA176" s="46"/>
      <c r="BB176" s="46"/>
      <c r="BC176" s="46"/>
      <c r="BD176" s="46"/>
      <c r="BE176" s="46"/>
      <c r="BF176" s="46"/>
      <c r="BG176" s="46"/>
      <c r="BH176" s="46"/>
      <c r="BI176" s="46"/>
      <c r="BJ176" s="46"/>
      <c r="BK176" s="46"/>
      <c r="BL176" s="46"/>
      <c r="BM176" s="46"/>
      <c r="BN176" s="46"/>
      <c r="BO176" s="46"/>
      <c r="BP176" s="46"/>
      <c r="BQ176" s="46"/>
      <c r="BR176" s="46"/>
      <c r="BS176" s="46"/>
      <c r="BT176" s="46"/>
      <c r="BU176" s="46"/>
      <c r="BV176" s="46"/>
      <c r="BW176" s="46"/>
      <c r="BX176" s="46"/>
      <c r="BY176" s="46"/>
      <c r="BZ176" s="46"/>
      <c r="CA176" s="46"/>
      <c r="CB176" s="46"/>
      <c r="CC176" s="46"/>
      <c r="CD176" s="46"/>
      <c r="CE176" s="46"/>
      <c r="CF176" s="46"/>
      <c r="CG176" s="46"/>
      <c r="CH176" s="46"/>
      <c r="CI176" s="46"/>
      <c r="CJ176" s="46"/>
      <c r="CK176" s="46"/>
      <c r="CL176" s="46"/>
      <c r="CM176" s="46"/>
      <c r="CN176" s="46"/>
      <c r="CO176" s="46"/>
      <c r="CP176" s="46"/>
      <c r="CQ176" s="46"/>
      <c r="CR176" s="46"/>
      <c r="CS176" s="46"/>
      <c r="CT176" s="46"/>
      <c r="CU176" s="46"/>
      <c r="CV176" s="46"/>
      <c r="CW176" s="46"/>
      <c r="CX176" s="46"/>
      <c r="CY176" s="46"/>
      <c r="CZ176" s="46"/>
      <c r="DA176" s="46"/>
      <c r="DB176" s="46"/>
      <c r="DC176" s="46"/>
      <c r="DD176" s="46"/>
      <c r="DE176" s="46"/>
      <c r="DF176" s="46"/>
      <c r="DG176" s="46"/>
      <c r="DH176" s="46"/>
      <c r="DI176" s="46"/>
      <c r="DJ176" s="46"/>
      <c r="DK176" s="46"/>
      <c r="DL176" s="46"/>
      <c r="DM176" s="46"/>
      <c r="DN176" s="46"/>
      <c r="DO176" s="46"/>
      <c r="DP176" s="46"/>
      <c r="DQ176" s="46"/>
      <c r="DR176" s="46"/>
      <c r="DS176" s="46"/>
      <c r="DT176" s="46"/>
      <c r="DU176" s="46"/>
      <c r="DV176" s="46"/>
      <c r="DW176" s="46"/>
      <c r="DX176" s="46"/>
      <c r="DY176" s="46"/>
      <c r="DZ176" s="46"/>
      <c r="EA176" s="46"/>
      <c r="EB176" s="46"/>
      <c r="EC176" s="46"/>
      <c r="ED176" s="46"/>
      <c r="EE176" s="46"/>
      <c r="EF176" s="46"/>
      <c r="EG176" s="46"/>
      <c r="EH176" s="46"/>
      <c r="EI176" s="46"/>
      <c r="EJ176" s="46"/>
      <c r="EK176" s="46"/>
      <c r="EL176" s="46"/>
      <c r="EM176" s="46"/>
      <c r="EN176" s="46"/>
      <c r="EO176" s="46"/>
      <c r="EP176" s="46"/>
      <c r="EQ176" s="46"/>
      <c r="ER176" s="46"/>
      <c r="ES176" s="46"/>
      <c r="ET176" s="46"/>
      <c r="EU176" s="46"/>
      <c r="EV176" s="46"/>
      <c r="EW176" s="46"/>
      <c r="EX176" s="46"/>
      <c r="EY176" s="46"/>
      <c r="EZ176" s="46"/>
      <c r="FA176" s="46"/>
      <c r="FB176" s="46"/>
      <c r="FC176" s="46"/>
      <c r="FD176" s="46"/>
      <c r="FE176" s="46"/>
      <c r="FF176" s="46"/>
      <c r="FG176" s="46"/>
      <c r="FH176" s="46"/>
      <c r="FI176" s="46"/>
      <c r="FJ176" s="46"/>
      <c r="FK176" s="46"/>
      <c r="FL176" s="46"/>
      <c r="FM176" s="46"/>
      <c r="FN176" s="46"/>
      <c r="FO176" s="46"/>
      <c r="FP176" s="46"/>
      <c r="FQ176" s="46"/>
      <c r="FR176" s="46"/>
      <c r="FS176" s="46"/>
      <c r="FT176" s="46"/>
      <c r="FU176" s="46"/>
      <c r="FV176" s="46"/>
      <c r="FW176" s="46"/>
      <c r="FX176" s="46"/>
      <c r="FY176" s="46"/>
      <c r="FZ176" s="46"/>
      <c r="GA176" s="46"/>
      <c r="GB176" s="46"/>
      <c r="GC176" s="46"/>
      <c r="GD176" s="46"/>
      <c r="GE176" s="46"/>
      <c r="GF176" s="46"/>
      <c r="GG176" s="46"/>
      <c r="GH176" s="46"/>
      <c r="GI176" s="46"/>
      <c r="GJ176" s="46"/>
      <c r="GK176" s="46"/>
      <c r="GL176" s="46"/>
      <c r="GM176" s="46"/>
      <c r="GN176" s="46"/>
      <c r="GO176" s="46"/>
      <c r="GP176" s="46"/>
      <c r="GQ176" s="46"/>
      <c r="GR176" s="46"/>
      <c r="GS176" s="46"/>
      <c r="GT176" s="46"/>
      <c r="GU176" s="46"/>
      <c r="GV176" s="46"/>
      <c r="GW176" s="46"/>
      <c r="GX176" s="46"/>
      <c r="GY176" s="46"/>
      <c r="GZ176" s="46"/>
      <c r="HA176" s="46"/>
      <c r="HB176" s="46"/>
      <c r="HC176" s="46"/>
      <c r="HD176" s="46"/>
      <c r="HE176" s="46"/>
      <c r="HF176" s="46"/>
      <c r="HG176" s="46"/>
      <c r="HH176" s="46"/>
      <c r="HI176" s="46"/>
      <c r="HJ176" s="46"/>
      <c r="HK176" s="46"/>
      <c r="HL176" s="46"/>
      <c r="HM176" s="46"/>
      <c r="HN176" s="46"/>
      <c r="HO176" s="46"/>
      <c r="HP176" s="46"/>
      <c r="HQ176" s="46"/>
      <c r="HR176" s="46"/>
      <c r="HS176" s="46"/>
      <c r="HT176" s="46"/>
      <c r="HU176" s="46"/>
      <c r="HV176" s="46"/>
      <c r="HW176" s="46"/>
      <c r="HX176" s="46"/>
      <c r="HY176" s="46"/>
      <c r="HZ176" s="46"/>
      <c r="IA176" s="46"/>
      <c r="IB176" s="46"/>
      <c r="IC176" s="46"/>
      <c r="ID176" s="46"/>
      <c r="IE176" s="46"/>
      <c r="IF176" s="46"/>
      <c r="IG176" s="46"/>
      <c r="IH176" s="46"/>
      <c r="II176" s="46"/>
      <c r="IJ176" s="46"/>
      <c r="IK176" s="46"/>
      <c r="IL176" s="46"/>
      <c r="IM176" s="46"/>
      <c r="IN176" s="46"/>
      <c r="IO176" s="46"/>
      <c r="IP176" s="46"/>
      <c r="IQ176" s="46"/>
      <c r="IR176" s="46"/>
      <c r="IS176" s="46"/>
      <c r="IT176" s="46"/>
      <c r="IU176" s="46"/>
      <c r="IV176" s="46"/>
      <c r="IW176" s="46"/>
    </row>
    <row r="177" s="47" customFormat="true" ht="25.35" hidden="false" customHeight="false" outlineLevel="0" collapsed="false">
      <c r="A177" s="74" t="s">
        <v>452</v>
      </c>
      <c r="B177" s="40" t="s">
        <v>17</v>
      </c>
      <c r="C177" s="39" t="s">
        <v>144</v>
      </c>
      <c r="D177" s="59" t="s">
        <v>145</v>
      </c>
      <c r="E177" s="41" t="s">
        <v>142</v>
      </c>
      <c r="F177" s="39" t="s">
        <v>21</v>
      </c>
      <c r="G177" s="42" t="n">
        <v>2.8</v>
      </c>
      <c r="H177" s="43"/>
      <c r="I177" s="29" t="n">
        <f aca="false">ROUND(G177*H177,2)</f>
        <v>0</v>
      </c>
      <c r="J177" s="44"/>
      <c r="K177" s="44"/>
      <c r="L177" s="44"/>
      <c r="M177" s="44"/>
      <c r="N177" s="45"/>
      <c r="O177" s="46"/>
      <c r="P177" s="46"/>
      <c r="Q177" s="46"/>
      <c r="R177" s="46"/>
      <c r="S177" s="46"/>
      <c r="T177" s="46"/>
      <c r="U177" s="46"/>
      <c r="V177" s="46"/>
      <c r="W177" s="46"/>
      <c r="X177" s="46"/>
      <c r="Y177" s="46"/>
      <c r="Z177" s="46"/>
      <c r="AA177" s="46"/>
      <c r="AB177" s="46"/>
      <c r="AC177" s="46"/>
      <c r="AD177" s="46"/>
      <c r="AE177" s="46"/>
      <c r="AF177" s="46"/>
      <c r="AG177" s="46"/>
      <c r="AH177" s="46"/>
      <c r="AI177" s="46"/>
      <c r="AJ177" s="46"/>
      <c r="AK177" s="46"/>
      <c r="AL177" s="46"/>
      <c r="AM177" s="46"/>
      <c r="AN177" s="46"/>
      <c r="AO177" s="46"/>
      <c r="AP177" s="46"/>
      <c r="AQ177" s="46"/>
      <c r="AR177" s="46"/>
      <c r="AS177" s="46"/>
      <c r="AT177" s="46"/>
      <c r="AU177" s="46"/>
      <c r="AV177" s="46"/>
      <c r="AW177" s="46"/>
      <c r="AX177" s="46"/>
      <c r="AY177" s="46"/>
      <c r="AZ177" s="46"/>
      <c r="BA177" s="46"/>
      <c r="BB177" s="46"/>
      <c r="BC177" s="46"/>
      <c r="BD177" s="46"/>
      <c r="BE177" s="46"/>
      <c r="BF177" s="46"/>
      <c r="BG177" s="46"/>
      <c r="BH177" s="46"/>
      <c r="BI177" s="46"/>
      <c r="BJ177" s="46"/>
      <c r="BK177" s="46"/>
      <c r="BL177" s="46"/>
      <c r="BM177" s="46"/>
      <c r="BN177" s="46"/>
      <c r="BO177" s="46"/>
      <c r="BP177" s="46"/>
      <c r="BQ177" s="46"/>
      <c r="BR177" s="46"/>
      <c r="BS177" s="46"/>
      <c r="BT177" s="46"/>
      <c r="BU177" s="46"/>
      <c r="BV177" s="46"/>
      <c r="BW177" s="46"/>
      <c r="BX177" s="46"/>
      <c r="BY177" s="46"/>
      <c r="BZ177" s="46"/>
      <c r="CA177" s="46"/>
      <c r="CB177" s="46"/>
      <c r="CC177" s="46"/>
      <c r="CD177" s="46"/>
      <c r="CE177" s="46"/>
      <c r="CF177" s="46"/>
      <c r="CG177" s="46"/>
      <c r="CH177" s="46"/>
      <c r="CI177" s="46"/>
      <c r="CJ177" s="46"/>
      <c r="CK177" s="46"/>
      <c r="CL177" s="46"/>
      <c r="CM177" s="46"/>
      <c r="CN177" s="46"/>
      <c r="CO177" s="46"/>
      <c r="CP177" s="46"/>
      <c r="CQ177" s="46"/>
      <c r="CR177" s="46"/>
      <c r="CS177" s="46"/>
      <c r="CT177" s="46"/>
      <c r="CU177" s="46"/>
      <c r="CV177" s="46"/>
      <c r="CW177" s="46"/>
      <c r="CX177" s="46"/>
      <c r="CY177" s="46"/>
      <c r="CZ177" s="46"/>
      <c r="DA177" s="46"/>
      <c r="DB177" s="46"/>
      <c r="DC177" s="46"/>
      <c r="DD177" s="46"/>
      <c r="DE177" s="46"/>
      <c r="DF177" s="46"/>
      <c r="DG177" s="46"/>
      <c r="DH177" s="46"/>
      <c r="DI177" s="46"/>
      <c r="DJ177" s="46"/>
      <c r="DK177" s="46"/>
      <c r="DL177" s="46"/>
      <c r="DM177" s="46"/>
      <c r="DN177" s="46"/>
      <c r="DO177" s="46"/>
      <c r="DP177" s="46"/>
      <c r="DQ177" s="46"/>
      <c r="DR177" s="46"/>
      <c r="DS177" s="46"/>
      <c r="DT177" s="46"/>
      <c r="DU177" s="46"/>
      <c r="DV177" s="46"/>
      <c r="DW177" s="46"/>
      <c r="DX177" s="46"/>
      <c r="DY177" s="46"/>
      <c r="DZ177" s="46"/>
      <c r="EA177" s="46"/>
      <c r="EB177" s="46"/>
      <c r="EC177" s="46"/>
      <c r="ED177" s="46"/>
      <c r="EE177" s="46"/>
      <c r="EF177" s="46"/>
      <c r="EG177" s="46"/>
      <c r="EH177" s="46"/>
      <c r="EI177" s="46"/>
      <c r="EJ177" s="46"/>
      <c r="EK177" s="46"/>
      <c r="EL177" s="46"/>
      <c r="EM177" s="46"/>
      <c r="EN177" s="46"/>
      <c r="EO177" s="46"/>
      <c r="EP177" s="46"/>
      <c r="EQ177" s="46"/>
      <c r="ER177" s="46"/>
      <c r="ES177" s="46"/>
      <c r="ET177" s="46"/>
      <c r="EU177" s="46"/>
      <c r="EV177" s="46"/>
      <c r="EW177" s="46"/>
      <c r="EX177" s="46"/>
      <c r="EY177" s="46"/>
      <c r="EZ177" s="46"/>
      <c r="FA177" s="46"/>
      <c r="FB177" s="46"/>
      <c r="FC177" s="46"/>
      <c r="FD177" s="46"/>
      <c r="FE177" s="46"/>
      <c r="FF177" s="46"/>
      <c r="FG177" s="46"/>
      <c r="FH177" s="46"/>
      <c r="FI177" s="46"/>
      <c r="FJ177" s="46"/>
      <c r="FK177" s="46"/>
      <c r="FL177" s="46"/>
      <c r="FM177" s="46"/>
      <c r="FN177" s="46"/>
      <c r="FO177" s="46"/>
      <c r="FP177" s="46"/>
      <c r="FQ177" s="46"/>
      <c r="FR177" s="46"/>
      <c r="FS177" s="46"/>
      <c r="FT177" s="46"/>
      <c r="FU177" s="46"/>
      <c r="FV177" s="46"/>
      <c r="FW177" s="46"/>
      <c r="FX177" s="46"/>
      <c r="FY177" s="46"/>
      <c r="FZ177" s="46"/>
      <c r="GA177" s="46"/>
      <c r="GB177" s="46"/>
      <c r="GC177" s="46"/>
      <c r="GD177" s="46"/>
      <c r="GE177" s="46"/>
      <c r="GF177" s="46"/>
      <c r="GG177" s="46"/>
      <c r="GH177" s="46"/>
      <c r="GI177" s="46"/>
      <c r="GJ177" s="46"/>
      <c r="GK177" s="46"/>
      <c r="GL177" s="46"/>
      <c r="GM177" s="46"/>
      <c r="GN177" s="46"/>
      <c r="GO177" s="46"/>
      <c r="GP177" s="46"/>
      <c r="GQ177" s="46"/>
      <c r="GR177" s="46"/>
      <c r="GS177" s="46"/>
      <c r="GT177" s="46"/>
      <c r="GU177" s="46"/>
      <c r="GV177" s="46"/>
      <c r="GW177" s="46"/>
      <c r="GX177" s="46"/>
      <c r="GY177" s="46"/>
      <c r="GZ177" s="46"/>
      <c r="HA177" s="46"/>
      <c r="HB177" s="46"/>
      <c r="HC177" s="46"/>
      <c r="HD177" s="46"/>
      <c r="HE177" s="46"/>
      <c r="HF177" s="46"/>
      <c r="HG177" s="46"/>
      <c r="HH177" s="46"/>
      <c r="HI177" s="46"/>
      <c r="HJ177" s="46"/>
      <c r="HK177" s="46"/>
      <c r="HL177" s="46"/>
      <c r="HM177" s="46"/>
      <c r="HN177" s="46"/>
      <c r="HO177" s="46"/>
      <c r="HP177" s="46"/>
      <c r="HQ177" s="46"/>
      <c r="HR177" s="46"/>
      <c r="HS177" s="46"/>
      <c r="HT177" s="46"/>
      <c r="HU177" s="46"/>
      <c r="HV177" s="46"/>
      <c r="HW177" s="46"/>
      <c r="HX177" s="46"/>
      <c r="HY177" s="46"/>
      <c r="HZ177" s="46"/>
      <c r="IA177" s="46"/>
      <c r="IB177" s="46"/>
      <c r="IC177" s="46"/>
      <c r="ID177" s="46"/>
      <c r="IE177" s="46"/>
      <c r="IF177" s="46"/>
      <c r="IG177" s="46"/>
      <c r="IH177" s="46"/>
      <c r="II177" s="46"/>
      <c r="IJ177" s="46"/>
      <c r="IK177" s="46"/>
      <c r="IL177" s="46"/>
      <c r="IM177" s="46"/>
      <c r="IN177" s="46"/>
      <c r="IO177" s="46"/>
      <c r="IP177" s="46"/>
      <c r="IQ177" s="46"/>
      <c r="IR177" s="46"/>
      <c r="IS177" s="46"/>
      <c r="IT177" s="46"/>
      <c r="IU177" s="46"/>
      <c r="IV177" s="46"/>
      <c r="IW177" s="46"/>
    </row>
    <row r="178" s="47" customFormat="true" ht="25.35" hidden="false" customHeight="false" outlineLevel="0" collapsed="false">
      <c r="A178" s="74" t="s">
        <v>453</v>
      </c>
      <c r="B178" s="74" t="s">
        <v>112</v>
      </c>
      <c r="C178" s="92" t="s">
        <v>454</v>
      </c>
      <c r="D178" s="93" t="s">
        <v>455</v>
      </c>
      <c r="E178" s="93"/>
      <c r="F178" s="39" t="s">
        <v>45</v>
      </c>
      <c r="G178" s="42" t="n">
        <v>5</v>
      </c>
      <c r="H178" s="43"/>
      <c r="I178" s="29" t="n">
        <f aca="false">ROUND(G178*H178,2)</f>
        <v>0</v>
      </c>
      <c r="J178" s="44"/>
      <c r="K178" s="44"/>
      <c r="L178" s="44"/>
      <c r="M178" s="44"/>
      <c r="N178" s="45"/>
      <c r="O178" s="46"/>
      <c r="P178" s="46"/>
      <c r="Q178" s="46"/>
      <c r="R178" s="46"/>
      <c r="S178" s="46"/>
      <c r="T178" s="46"/>
      <c r="U178" s="46"/>
      <c r="V178" s="46"/>
      <c r="W178" s="46"/>
      <c r="X178" s="46"/>
      <c r="Y178" s="46"/>
      <c r="Z178" s="46"/>
      <c r="AA178" s="46"/>
      <c r="AB178" s="46"/>
      <c r="AC178" s="46"/>
      <c r="AD178" s="46"/>
      <c r="AE178" s="46"/>
      <c r="AF178" s="46"/>
      <c r="AG178" s="46"/>
      <c r="AH178" s="46"/>
      <c r="AI178" s="46"/>
      <c r="AJ178" s="46"/>
      <c r="AK178" s="46"/>
      <c r="AL178" s="46"/>
      <c r="AM178" s="46"/>
      <c r="AN178" s="46"/>
      <c r="AO178" s="46"/>
      <c r="AP178" s="46"/>
      <c r="AQ178" s="46"/>
      <c r="AR178" s="46"/>
      <c r="AS178" s="46"/>
      <c r="AT178" s="46"/>
      <c r="AU178" s="46"/>
      <c r="AV178" s="46"/>
      <c r="AW178" s="46"/>
      <c r="AX178" s="46"/>
      <c r="AY178" s="46"/>
      <c r="AZ178" s="46"/>
      <c r="BA178" s="46"/>
      <c r="BB178" s="46"/>
      <c r="BC178" s="46"/>
      <c r="BD178" s="46"/>
      <c r="BE178" s="46"/>
      <c r="BF178" s="46"/>
      <c r="BG178" s="46"/>
      <c r="BH178" s="46"/>
      <c r="BI178" s="46"/>
      <c r="BJ178" s="46"/>
      <c r="BK178" s="46"/>
      <c r="BL178" s="46"/>
      <c r="BM178" s="46"/>
      <c r="BN178" s="46"/>
      <c r="BO178" s="46"/>
      <c r="BP178" s="46"/>
      <c r="BQ178" s="46"/>
      <c r="BR178" s="46"/>
      <c r="BS178" s="46"/>
      <c r="BT178" s="46"/>
      <c r="BU178" s="46"/>
      <c r="BV178" s="46"/>
      <c r="BW178" s="46"/>
      <c r="BX178" s="46"/>
      <c r="BY178" s="46"/>
      <c r="BZ178" s="46"/>
      <c r="CA178" s="46"/>
      <c r="CB178" s="46"/>
      <c r="CC178" s="46"/>
      <c r="CD178" s="46"/>
      <c r="CE178" s="46"/>
      <c r="CF178" s="46"/>
      <c r="CG178" s="46"/>
      <c r="CH178" s="46"/>
      <c r="CI178" s="46"/>
      <c r="CJ178" s="46"/>
      <c r="CK178" s="46"/>
      <c r="CL178" s="46"/>
      <c r="CM178" s="46"/>
      <c r="CN178" s="46"/>
      <c r="CO178" s="46"/>
      <c r="CP178" s="46"/>
      <c r="CQ178" s="46"/>
      <c r="CR178" s="46"/>
      <c r="CS178" s="46"/>
      <c r="CT178" s="46"/>
      <c r="CU178" s="46"/>
      <c r="CV178" s="46"/>
      <c r="CW178" s="46"/>
      <c r="CX178" s="46"/>
      <c r="CY178" s="46"/>
      <c r="CZ178" s="46"/>
      <c r="DA178" s="46"/>
      <c r="DB178" s="46"/>
      <c r="DC178" s="46"/>
      <c r="DD178" s="46"/>
      <c r="DE178" s="46"/>
      <c r="DF178" s="46"/>
      <c r="DG178" s="46"/>
      <c r="DH178" s="46"/>
      <c r="DI178" s="46"/>
      <c r="DJ178" s="46"/>
      <c r="DK178" s="46"/>
      <c r="DL178" s="46"/>
      <c r="DM178" s="46"/>
      <c r="DN178" s="46"/>
      <c r="DO178" s="46"/>
      <c r="DP178" s="46"/>
      <c r="DQ178" s="46"/>
      <c r="DR178" s="46"/>
      <c r="DS178" s="46"/>
      <c r="DT178" s="46"/>
      <c r="DU178" s="46"/>
      <c r="DV178" s="46"/>
      <c r="DW178" s="46"/>
      <c r="DX178" s="46"/>
      <c r="DY178" s="46"/>
      <c r="DZ178" s="46"/>
      <c r="EA178" s="46"/>
      <c r="EB178" s="46"/>
      <c r="EC178" s="46"/>
      <c r="ED178" s="46"/>
      <c r="EE178" s="46"/>
      <c r="EF178" s="46"/>
      <c r="EG178" s="46"/>
      <c r="EH178" s="46"/>
      <c r="EI178" s="46"/>
      <c r="EJ178" s="46"/>
      <c r="EK178" s="46"/>
      <c r="EL178" s="46"/>
      <c r="EM178" s="46"/>
      <c r="EN178" s="46"/>
      <c r="EO178" s="46"/>
      <c r="EP178" s="46"/>
      <c r="EQ178" s="46"/>
      <c r="ER178" s="46"/>
      <c r="ES178" s="46"/>
      <c r="ET178" s="46"/>
      <c r="EU178" s="46"/>
      <c r="EV178" s="46"/>
      <c r="EW178" s="46"/>
      <c r="EX178" s="46"/>
      <c r="EY178" s="46"/>
      <c r="EZ178" s="46"/>
      <c r="FA178" s="46"/>
      <c r="FB178" s="46"/>
      <c r="FC178" s="46"/>
      <c r="FD178" s="46"/>
      <c r="FE178" s="46"/>
      <c r="FF178" s="46"/>
      <c r="FG178" s="46"/>
      <c r="FH178" s="46"/>
      <c r="FI178" s="46"/>
      <c r="FJ178" s="46"/>
      <c r="FK178" s="46"/>
      <c r="FL178" s="46"/>
      <c r="FM178" s="46"/>
      <c r="FN178" s="46"/>
      <c r="FO178" s="46"/>
      <c r="FP178" s="46"/>
      <c r="FQ178" s="46"/>
      <c r="FR178" s="46"/>
      <c r="FS178" s="46"/>
      <c r="FT178" s="46"/>
      <c r="FU178" s="46"/>
      <c r="FV178" s="46"/>
      <c r="FW178" s="46"/>
      <c r="FX178" s="46"/>
      <c r="FY178" s="46"/>
      <c r="FZ178" s="46"/>
      <c r="GA178" s="46"/>
      <c r="GB178" s="46"/>
      <c r="GC178" s="46"/>
      <c r="GD178" s="46"/>
      <c r="GE178" s="46"/>
      <c r="GF178" s="46"/>
      <c r="GG178" s="46"/>
      <c r="GH178" s="46"/>
      <c r="GI178" s="46"/>
      <c r="GJ178" s="46"/>
      <c r="GK178" s="46"/>
      <c r="GL178" s="46"/>
      <c r="GM178" s="46"/>
      <c r="GN178" s="46"/>
      <c r="GO178" s="46"/>
      <c r="GP178" s="46"/>
      <c r="GQ178" s="46"/>
      <c r="GR178" s="46"/>
      <c r="GS178" s="46"/>
      <c r="GT178" s="46"/>
      <c r="GU178" s="46"/>
      <c r="GV178" s="46"/>
      <c r="GW178" s="46"/>
      <c r="GX178" s="46"/>
      <c r="GY178" s="46"/>
      <c r="GZ178" s="46"/>
      <c r="HA178" s="46"/>
      <c r="HB178" s="46"/>
      <c r="HC178" s="46"/>
      <c r="HD178" s="46"/>
      <c r="HE178" s="46"/>
      <c r="HF178" s="46"/>
      <c r="HG178" s="46"/>
      <c r="HH178" s="46"/>
      <c r="HI178" s="46"/>
      <c r="HJ178" s="46"/>
      <c r="HK178" s="46"/>
      <c r="HL178" s="46"/>
      <c r="HM178" s="46"/>
      <c r="HN178" s="46"/>
      <c r="HO178" s="46"/>
      <c r="HP178" s="46"/>
      <c r="HQ178" s="46"/>
      <c r="HR178" s="46"/>
      <c r="HS178" s="46"/>
      <c r="HT178" s="46"/>
      <c r="HU178" s="46"/>
      <c r="HV178" s="46"/>
      <c r="HW178" s="46"/>
      <c r="HX178" s="46"/>
      <c r="HY178" s="46"/>
      <c r="HZ178" s="46"/>
      <c r="IA178" s="46"/>
      <c r="IB178" s="46"/>
      <c r="IC178" s="46"/>
      <c r="ID178" s="46"/>
      <c r="IE178" s="46"/>
      <c r="IF178" s="46"/>
      <c r="IG178" s="46"/>
      <c r="IH178" s="46"/>
      <c r="II178" s="46"/>
      <c r="IJ178" s="46"/>
      <c r="IK178" s="46"/>
      <c r="IL178" s="46"/>
      <c r="IM178" s="46"/>
      <c r="IN178" s="46"/>
      <c r="IO178" s="46"/>
      <c r="IP178" s="46"/>
      <c r="IQ178" s="46"/>
      <c r="IR178" s="46"/>
      <c r="IS178" s="46"/>
      <c r="IT178" s="46"/>
      <c r="IU178" s="46"/>
      <c r="IV178" s="46"/>
      <c r="IW178" s="46"/>
    </row>
    <row r="179" s="47" customFormat="true" ht="25.35" hidden="false" customHeight="false" outlineLevel="0" collapsed="false">
      <c r="A179" s="74" t="s">
        <v>456</v>
      </c>
      <c r="B179" s="74" t="s">
        <v>112</v>
      </c>
      <c r="C179" s="92" t="s">
        <v>457</v>
      </c>
      <c r="D179" s="93" t="s">
        <v>458</v>
      </c>
      <c r="E179" s="93"/>
      <c r="F179" s="39" t="s">
        <v>115</v>
      </c>
      <c r="G179" s="42" t="n">
        <v>6</v>
      </c>
      <c r="H179" s="43"/>
      <c r="I179" s="29" t="n">
        <f aca="false">ROUND(G179*H179,2)</f>
        <v>0</v>
      </c>
      <c r="J179" s="44"/>
      <c r="K179" s="44"/>
      <c r="L179" s="44"/>
      <c r="M179" s="44"/>
      <c r="N179" s="45"/>
      <c r="O179" s="46"/>
      <c r="P179" s="46"/>
      <c r="Q179" s="46"/>
      <c r="R179" s="46"/>
      <c r="S179" s="46"/>
      <c r="T179" s="46"/>
      <c r="U179" s="46"/>
      <c r="V179" s="46"/>
      <c r="W179" s="46"/>
      <c r="X179" s="46"/>
      <c r="Y179" s="46"/>
      <c r="Z179" s="46"/>
      <c r="AA179" s="46"/>
      <c r="AB179" s="46"/>
      <c r="AC179" s="46"/>
      <c r="AD179" s="46"/>
      <c r="AE179" s="46"/>
      <c r="AF179" s="46"/>
      <c r="AG179" s="46"/>
      <c r="AH179" s="46"/>
      <c r="AI179" s="46"/>
      <c r="AJ179" s="46"/>
      <c r="AK179" s="46"/>
      <c r="AL179" s="46"/>
      <c r="AM179" s="46"/>
      <c r="AN179" s="46"/>
      <c r="AO179" s="46"/>
      <c r="AP179" s="46"/>
      <c r="AQ179" s="46"/>
      <c r="AR179" s="46"/>
      <c r="AS179" s="46"/>
      <c r="AT179" s="46"/>
      <c r="AU179" s="46"/>
      <c r="AV179" s="46"/>
      <c r="AW179" s="46"/>
      <c r="AX179" s="46"/>
      <c r="AY179" s="46"/>
      <c r="AZ179" s="46"/>
      <c r="BA179" s="46"/>
      <c r="BB179" s="46"/>
      <c r="BC179" s="46"/>
      <c r="BD179" s="46"/>
      <c r="BE179" s="46"/>
      <c r="BF179" s="46"/>
      <c r="BG179" s="46"/>
      <c r="BH179" s="46"/>
      <c r="BI179" s="46"/>
      <c r="BJ179" s="46"/>
      <c r="BK179" s="46"/>
      <c r="BL179" s="46"/>
      <c r="BM179" s="46"/>
      <c r="BN179" s="46"/>
      <c r="BO179" s="46"/>
      <c r="BP179" s="46"/>
      <c r="BQ179" s="46"/>
      <c r="BR179" s="46"/>
      <c r="BS179" s="46"/>
      <c r="BT179" s="46"/>
      <c r="BU179" s="46"/>
      <c r="BV179" s="46"/>
      <c r="BW179" s="46"/>
      <c r="BX179" s="46"/>
      <c r="BY179" s="46"/>
      <c r="BZ179" s="46"/>
      <c r="CA179" s="46"/>
      <c r="CB179" s="46"/>
      <c r="CC179" s="46"/>
      <c r="CD179" s="46"/>
      <c r="CE179" s="46"/>
      <c r="CF179" s="46"/>
      <c r="CG179" s="46"/>
      <c r="CH179" s="46"/>
      <c r="CI179" s="46"/>
      <c r="CJ179" s="46"/>
      <c r="CK179" s="46"/>
      <c r="CL179" s="46"/>
      <c r="CM179" s="46"/>
      <c r="CN179" s="46"/>
      <c r="CO179" s="46"/>
      <c r="CP179" s="46"/>
      <c r="CQ179" s="46"/>
      <c r="CR179" s="46"/>
      <c r="CS179" s="46"/>
      <c r="CT179" s="46"/>
      <c r="CU179" s="46"/>
      <c r="CV179" s="46"/>
      <c r="CW179" s="46"/>
      <c r="CX179" s="46"/>
      <c r="CY179" s="46"/>
      <c r="CZ179" s="46"/>
      <c r="DA179" s="46"/>
      <c r="DB179" s="46"/>
      <c r="DC179" s="46"/>
      <c r="DD179" s="46"/>
      <c r="DE179" s="46"/>
      <c r="DF179" s="46"/>
      <c r="DG179" s="46"/>
      <c r="DH179" s="46"/>
      <c r="DI179" s="46"/>
      <c r="DJ179" s="46"/>
      <c r="DK179" s="46"/>
      <c r="DL179" s="46"/>
      <c r="DM179" s="46"/>
      <c r="DN179" s="46"/>
      <c r="DO179" s="46"/>
      <c r="DP179" s="46"/>
      <c r="DQ179" s="46"/>
      <c r="DR179" s="46"/>
      <c r="DS179" s="46"/>
      <c r="DT179" s="46"/>
      <c r="DU179" s="46"/>
      <c r="DV179" s="46"/>
      <c r="DW179" s="46"/>
      <c r="DX179" s="46"/>
      <c r="DY179" s="46"/>
      <c r="DZ179" s="46"/>
      <c r="EA179" s="46"/>
      <c r="EB179" s="46"/>
      <c r="EC179" s="46"/>
      <c r="ED179" s="46"/>
      <c r="EE179" s="46"/>
      <c r="EF179" s="46"/>
      <c r="EG179" s="46"/>
      <c r="EH179" s="46"/>
      <c r="EI179" s="46"/>
      <c r="EJ179" s="46"/>
      <c r="EK179" s="46"/>
      <c r="EL179" s="46"/>
      <c r="EM179" s="46"/>
      <c r="EN179" s="46"/>
      <c r="EO179" s="46"/>
      <c r="EP179" s="46"/>
      <c r="EQ179" s="46"/>
      <c r="ER179" s="46"/>
      <c r="ES179" s="46"/>
      <c r="ET179" s="46"/>
      <c r="EU179" s="46"/>
      <c r="EV179" s="46"/>
      <c r="EW179" s="46"/>
      <c r="EX179" s="46"/>
      <c r="EY179" s="46"/>
      <c r="EZ179" s="46"/>
      <c r="FA179" s="46"/>
      <c r="FB179" s="46"/>
      <c r="FC179" s="46"/>
      <c r="FD179" s="46"/>
      <c r="FE179" s="46"/>
      <c r="FF179" s="46"/>
      <c r="FG179" s="46"/>
      <c r="FH179" s="46"/>
      <c r="FI179" s="46"/>
      <c r="FJ179" s="46"/>
      <c r="FK179" s="46"/>
      <c r="FL179" s="46"/>
      <c r="FM179" s="46"/>
      <c r="FN179" s="46"/>
      <c r="FO179" s="46"/>
      <c r="FP179" s="46"/>
      <c r="FQ179" s="46"/>
      <c r="FR179" s="46"/>
      <c r="FS179" s="46"/>
      <c r="FT179" s="46"/>
      <c r="FU179" s="46"/>
      <c r="FV179" s="46"/>
      <c r="FW179" s="46"/>
      <c r="FX179" s="46"/>
      <c r="FY179" s="46"/>
      <c r="FZ179" s="46"/>
      <c r="GA179" s="46"/>
      <c r="GB179" s="46"/>
      <c r="GC179" s="46"/>
      <c r="GD179" s="46"/>
      <c r="GE179" s="46"/>
      <c r="GF179" s="46"/>
      <c r="GG179" s="46"/>
      <c r="GH179" s="46"/>
      <c r="GI179" s="46"/>
      <c r="GJ179" s="46"/>
      <c r="GK179" s="46"/>
      <c r="GL179" s="46"/>
      <c r="GM179" s="46"/>
      <c r="GN179" s="46"/>
      <c r="GO179" s="46"/>
      <c r="GP179" s="46"/>
      <c r="GQ179" s="46"/>
      <c r="GR179" s="46"/>
      <c r="GS179" s="46"/>
      <c r="GT179" s="46"/>
      <c r="GU179" s="46"/>
      <c r="GV179" s="46"/>
      <c r="GW179" s="46"/>
      <c r="GX179" s="46"/>
      <c r="GY179" s="46"/>
      <c r="GZ179" s="46"/>
      <c r="HA179" s="46"/>
      <c r="HB179" s="46"/>
      <c r="HC179" s="46"/>
      <c r="HD179" s="46"/>
      <c r="HE179" s="46"/>
      <c r="HF179" s="46"/>
      <c r="HG179" s="46"/>
      <c r="HH179" s="46"/>
      <c r="HI179" s="46"/>
      <c r="HJ179" s="46"/>
      <c r="HK179" s="46"/>
      <c r="HL179" s="46"/>
      <c r="HM179" s="46"/>
      <c r="HN179" s="46"/>
      <c r="HO179" s="46"/>
      <c r="HP179" s="46"/>
      <c r="HQ179" s="46"/>
      <c r="HR179" s="46"/>
      <c r="HS179" s="46"/>
      <c r="HT179" s="46"/>
      <c r="HU179" s="46"/>
      <c r="HV179" s="46"/>
      <c r="HW179" s="46"/>
      <c r="HX179" s="46"/>
      <c r="HY179" s="46"/>
      <c r="HZ179" s="46"/>
      <c r="IA179" s="46"/>
      <c r="IB179" s="46"/>
      <c r="IC179" s="46"/>
      <c r="ID179" s="46"/>
      <c r="IE179" s="46"/>
      <c r="IF179" s="46"/>
      <c r="IG179" s="46"/>
      <c r="IH179" s="46"/>
      <c r="II179" s="46"/>
      <c r="IJ179" s="46"/>
      <c r="IK179" s="46"/>
      <c r="IL179" s="46"/>
      <c r="IM179" s="46"/>
      <c r="IN179" s="46"/>
      <c r="IO179" s="46"/>
      <c r="IP179" s="46"/>
      <c r="IQ179" s="46"/>
      <c r="IR179" s="46"/>
      <c r="IS179" s="46"/>
      <c r="IT179" s="46"/>
      <c r="IU179" s="46"/>
      <c r="IV179" s="46"/>
      <c r="IW179" s="46"/>
    </row>
    <row r="180" s="47" customFormat="true" ht="25.35" hidden="false" customHeight="false" outlineLevel="0" collapsed="false">
      <c r="A180" s="74" t="s">
        <v>459</v>
      </c>
      <c r="B180" s="74" t="s">
        <v>112</v>
      </c>
      <c r="C180" s="92" t="s">
        <v>460</v>
      </c>
      <c r="D180" s="93" t="s">
        <v>461</v>
      </c>
      <c r="E180" s="93"/>
      <c r="F180" s="39" t="s">
        <v>45</v>
      </c>
      <c r="G180" s="42" t="n">
        <v>5</v>
      </c>
      <c r="H180" s="43"/>
      <c r="I180" s="29" t="n">
        <f aca="false">ROUND(G180*H180,2)</f>
        <v>0</v>
      </c>
      <c r="J180" s="44"/>
      <c r="K180" s="44"/>
      <c r="L180" s="44"/>
      <c r="M180" s="44"/>
      <c r="N180" s="45"/>
      <c r="O180" s="46"/>
      <c r="P180" s="46"/>
      <c r="Q180" s="46"/>
      <c r="R180" s="46"/>
      <c r="S180" s="46"/>
      <c r="T180" s="46"/>
      <c r="U180" s="46"/>
      <c r="V180" s="46"/>
      <c r="W180" s="46"/>
      <c r="X180" s="46"/>
      <c r="Y180" s="46"/>
      <c r="Z180" s="46"/>
      <c r="AA180" s="46"/>
      <c r="AB180" s="46"/>
      <c r="AC180" s="46"/>
      <c r="AD180" s="46"/>
      <c r="AE180" s="46"/>
      <c r="AF180" s="46"/>
      <c r="AG180" s="46"/>
      <c r="AH180" s="46"/>
      <c r="AI180" s="46"/>
      <c r="AJ180" s="46"/>
      <c r="AK180" s="46"/>
      <c r="AL180" s="46"/>
      <c r="AM180" s="46"/>
      <c r="AN180" s="46"/>
      <c r="AO180" s="46"/>
      <c r="AP180" s="46"/>
      <c r="AQ180" s="46"/>
      <c r="AR180" s="46"/>
      <c r="AS180" s="46"/>
      <c r="AT180" s="46"/>
      <c r="AU180" s="46"/>
      <c r="AV180" s="46"/>
      <c r="AW180" s="46"/>
      <c r="AX180" s="46"/>
      <c r="AY180" s="46"/>
      <c r="AZ180" s="46"/>
      <c r="BA180" s="46"/>
      <c r="BB180" s="46"/>
      <c r="BC180" s="46"/>
      <c r="BD180" s="46"/>
      <c r="BE180" s="46"/>
      <c r="BF180" s="46"/>
      <c r="BG180" s="46"/>
      <c r="BH180" s="46"/>
      <c r="BI180" s="46"/>
      <c r="BJ180" s="46"/>
      <c r="BK180" s="46"/>
      <c r="BL180" s="46"/>
      <c r="BM180" s="46"/>
      <c r="BN180" s="46"/>
      <c r="BO180" s="46"/>
      <c r="BP180" s="46"/>
      <c r="BQ180" s="46"/>
      <c r="BR180" s="46"/>
      <c r="BS180" s="46"/>
      <c r="BT180" s="46"/>
      <c r="BU180" s="46"/>
      <c r="BV180" s="46"/>
      <c r="BW180" s="46"/>
      <c r="BX180" s="46"/>
      <c r="BY180" s="46"/>
      <c r="BZ180" s="46"/>
      <c r="CA180" s="46"/>
      <c r="CB180" s="46"/>
      <c r="CC180" s="46"/>
      <c r="CD180" s="46"/>
      <c r="CE180" s="46"/>
      <c r="CF180" s="46"/>
      <c r="CG180" s="46"/>
      <c r="CH180" s="46"/>
      <c r="CI180" s="46"/>
      <c r="CJ180" s="46"/>
      <c r="CK180" s="46"/>
      <c r="CL180" s="46"/>
      <c r="CM180" s="46"/>
      <c r="CN180" s="46"/>
      <c r="CO180" s="46"/>
      <c r="CP180" s="46"/>
      <c r="CQ180" s="46"/>
      <c r="CR180" s="46"/>
      <c r="CS180" s="46"/>
      <c r="CT180" s="46"/>
      <c r="CU180" s="46"/>
      <c r="CV180" s="46"/>
      <c r="CW180" s="46"/>
      <c r="CX180" s="46"/>
      <c r="CY180" s="46"/>
      <c r="CZ180" s="46"/>
      <c r="DA180" s="46"/>
      <c r="DB180" s="46"/>
      <c r="DC180" s="46"/>
      <c r="DD180" s="46"/>
      <c r="DE180" s="46"/>
      <c r="DF180" s="46"/>
      <c r="DG180" s="46"/>
      <c r="DH180" s="46"/>
      <c r="DI180" s="46"/>
      <c r="DJ180" s="46"/>
      <c r="DK180" s="46"/>
      <c r="DL180" s="46"/>
      <c r="DM180" s="46"/>
      <c r="DN180" s="46"/>
      <c r="DO180" s="46"/>
      <c r="DP180" s="46"/>
      <c r="DQ180" s="46"/>
      <c r="DR180" s="46"/>
      <c r="DS180" s="46"/>
      <c r="DT180" s="46"/>
      <c r="DU180" s="46"/>
      <c r="DV180" s="46"/>
      <c r="DW180" s="46"/>
      <c r="DX180" s="46"/>
      <c r="DY180" s="46"/>
      <c r="DZ180" s="46"/>
      <c r="EA180" s="46"/>
      <c r="EB180" s="46"/>
      <c r="EC180" s="46"/>
      <c r="ED180" s="46"/>
      <c r="EE180" s="46"/>
      <c r="EF180" s="46"/>
      <c r="EG180" s="46"/>
      <c r="EH180" s="46"/>
      <c r="EI180" s="46"/>
      <c r="EJ180" s="46"/>
      <c r="EK180" s="46"/>
      <c r="EL180" s="46"/>
      <c r="EM180" s="46"/>
      <c r="EN180" s="46"/>
      <c r="EO180" s="46"/>
      <c r="EP180" s="46"/>
      <c r="EQ180" s="46"/>
      <c r="ER180" s="46"/>
      <c r="ES180" s="46"/>
      <c r="ET180" s="46"/>
      <c r="EU180" s="46"/>
      <c r="EV180" s="46"/>
      <c r="EW180" s="46"/>
      <c r="EX180" s="46"/>
      <c r="EY180" s="46"/>
      <c r="EZ180" s="46"/>
      <c r="FA180" s="46"/>
      <c r="FB180" s="46"/>
      <c r="FC180" s="46"/>
      <c r="FD180" s="46"/>
      <c r="FE180" s="46"/>
      <c r="FF180" s="46"/>
      <c r="FG180" s="46"/>
      <c r="FH180" s="46"/>
      <c r="FI180" s="46"/>
      <c r="FJ180" s="46"/>
      <c r="FK180" s="46"/>
      <c r="FL180" s="46"/>
      <c r="FM180" s="46"/>
      <c r="FN180" s="46"/>
      <c r="FO180" s="46"/>
      <c r="FP180" s="46"/>
      <c r="FQ180" s="46"/>
      <c r="FR180" s="46"/>
      <c r="FS180" s="46"/>
      <c r="FT180" s="46"/>
      <c r="FU180" s="46"/>
      <c r="FV180" s="46"/>
      <c r="FW180" s="46"/>
      <c r="FX180" s="46"/>
      <c r="FY180" s="46"/>
      <c r="FZ180" s="46"/>
      <c r="GA180" s="46"/>
      <c r="GB180" s="46"/>
      <c r="GC180" s="46"/>
      <c r="GD180" s="46"/>
      <c r="GE180" s="46"/>
      <c r="GF180" s="46"/>
      <c r="GG180" s="46"/>
      <c r="GH180" s="46"/>
      <c r="GI180" s="46"/>
      <c r="GJ180" s="46"/>
      <c r="GK180" s="46"/>
      <c r="GL180" s="46"/>
      <c r="GM180" s="46"/>
      <c r="GN180" s="46"/>
      <c r="GO180" s="46"/>
      <c r="GP180" s="46"/>
      <c r="GQ180" s="46"/>
      <c r="GR180" s="46"/>
      <c r="GS180" s="46"/>
      <c r="GT180" s="46"/>
      <c r="GU180" s="46"/>
      <c r="GV180" s="46"/>
      <c r="GW180" s="46"/>
      <c r="GX180" s="46"/>
      <c r="GY180" s="46"/>
      <c r="GZ180" s="46"/>
      <c r="HA180" s="46"/>
      <c r="HB180" s="46"/>
      <c r="HC180" s="46"/>
      <c r="HD180" s="46"/>
      <c r="HE180" s="46"/>
      <c r="HF180" s="46"/>
      <c r="HG180" s="46"/>
      <c r="HH180" s="46"/>
      <c r="HI180" s="46"/>
      <c r="HJ180" s="46"/>
      <c r="HK180" s="46"/>
      <c r="HL180" s="46"/>
      <c r="HM180" s="46"/>
      <c r="HN180" s="46"/>
      <c r="HO180" s="46"/>
      <c r="HP180" s="46"/>
      <c r="HQ180" s="46"/>
      <c r="HR180" s="46"/>
      <c r="HS180" s="46"/>
      <c r="HT180" s="46"/>
      <c r="HU180" s="46"/>
      <c r="HV180" s="46"/>
      <c r="HW180" s="46"/>
      <c r="HX180" s="46"/>
      <c r="HY180" s="46"/>
      <c r="HZ180" s="46"/>
      <c r="IA180" s="46"/>
      <c r="IB180" s="46"/>
      <c r="IC180" s="46"/>
      <c r="ID180" s="46"/>
      <c r="IE180" s="46"/>
      <c r="IF180" s="46"/>
      <c r="IG180" s="46"/>
      <c r="IH180" s="46"/>
      <c r="II180" s="46"/>
      <c r="IJ180" s="46"/>
      <c r="IK180" s="46"/>
      <c r="IL180" s="46"/>
      <c r="IM180" s="46"/>
      <c r="IN180" s="46"/>
      <c r="IO180" s="46"/>
      <c r="IP180" s="46"/>
      <c r="IQ180" s="46"/>
      <c r="IR180" s="46"/>
      <c r="IS180" s="46"/>
      <c r="IT180" s="46"/>
      <c r="IU180" s="46"/>
      <c r="IV180" s="46"/>
      <c r="IW180" s="46"/>
    </row>
    <row r="181" s="47" customFormat="true" ht="25.35" hidden="false" customHeight="false" outlineLevel="0" collapsed="false">
      <c r="A181" s="74" t="s">
        <v>462</v>
      </c>
      <c r="B181" s="74" t="s">
        <v>112</v>
      </c>
      <c r="C181" s="92" t="s">
        <v>463</v>
      </c>
      <c r="D181" s="93" t="s">
        <v>464</v>
      </c>
      <c r="E181" s="93"/>
      <c r="F181" s="39" t="s">
        <v>115</v>
      </c>
      <c r="G181" s="42" t="n">
        <v>2</v>
      </c>
      <c r="H181" s="43"/>
      <c r="I181" s="29" t="n">
        <f aca="false">ROUND(G181*H181,2)</f>
        <v>0</v>
      </c>
      <c r="J181" s="44"/>
      <c r="K181" s="44"/>
      <c r="L181" s="44"/>
      <c r="M181" s="44"/>
      <c r="N181" s="45"/>
      <c r="O181" s="46"/>
      <c r="P181" s="46"/>
      <c r="Q181" s="46"/>
      <c r="R181" s="46"/>
      <c r="S181" s="46"/>
      <c r="T181" s="46"/>
      <c r="U181" s="46"/>
      <c r="V181" s="46"/>
      <c r="W181" s="46"/>
      <c r="X181" s="46"/>
      <c r="Y181" s="46"/>
      <c r="Z181" s="46"/>
      <c r="AA181" s="46"/>
      <c r="AB181" s="46"/>
      <c r="AC181" s="46"/>
      <c r="AD181" s="46"/>
      <c r="AE181" s="46"/>
      <c r="AF181" s="46"/>
      <c r="AG181" s="46"/>
      <c r="AH181" s="46"/>
      <c r="AI181" s="46"/>
      <c r="AJ181" s="46"/>
      <c r="AK181" s="46"/>
      <c r="AL181" s="46"/>
      <c r="AM181" s="46"/>
      <c r="AN181" s="46"/>
      <c r="AO181" s="46"/>
      <c r="AP181" s="46"/>
      <c r="AQ181" s="46"/>
      <c r="AR181" s="46"/>
      <c r="AS181" s="46"/>
      <c r="AT181" s="46"/>
      <c r="AU181" s="46"/>
      <c r="AV181" s="46"/>
      <c r="AW181" s="46"/>
      <c r="AX181" s="46"/>
      <c r="AY181" s="46"/>
      <c r="AZ181" s="46"/>
      <c r="BA181" s="46"/>
      <c r="BB181" s="46"/>
      <c r="BC181" s="46"/>
      <c r="BD181" s="46"/>
      <c r="BE181" s="46"/>
      <c r="BF181" s="46"/>
      <c r="BG181" s="46"/>
      <c r="BH181" s="46"/>
      <c r="BI181" s="46"/>
      <c r="BJ181" s="46"/>
      <c r="BK181" s="46"/>
      <c r="BL181" s="46"/>
      <c r="BM181" s="46"/>
      <c r="BN181" s="46"/>
      <c r="BO181" s="46"/>
      <c r="BP181" s="46"/>
      <c r="BQ181" s="46"/>
      <c r="BR181" s="46"/>
      <c r="BS181" s="46"/>
      <c r="BT181" s="46"/>
      <c r="BU181" s="46"/>
      <c r="BV181" s="46"/>
      <c r="BW181" s="46"/>
      <c r="BX181" s="46"/>
      <c r="BY181" s="46"/>
      <c r="BZ181" s="46"/>
      <c r="CA181" s="46"/>
      <c r="CB181" s="46"/>
      <c r="CC181" s="46"/>
      <c r="CD181" s="46"/>
      <c r="CE181" s="46"/>
      <c r="CF181" s="46"/>
      <c r="CG181" s="46"/>
      <c r="CH181" s="46"/>
      <c r="CI181" s="46"/>
      <c r="CJ181" s="46"/>
      <c r="CK181" s="46"/>
      <c r="CL181" s="46"/>
      <c r="CM181" s="46"/>
      <c r="CN181" s="46"/>
      <c r="CO181" s="46"/>
      <c r="CP181" s="46"/>
      <c r="CQ181" s="46"/>
      <c r="CR181" s="46"/>
      <c r="CS181" s="46"/>
      <c r="CT181" s="46"/>
      <c r="CU181" s="46"/>
      <c r="CV181" s="46"/>
      <c r="CW181" s="46"/>
      <c r="CX181" s="46"/>
      <c r="CY181" s="46"/>
      <c r="CZ181" s="46"/>
      <c r="DA181" s="46"/>
      <c r="DB181" s="46"/>
      <c r="DC181" s="46"/>
      <c r="DD181" s="46"/>
      <c r="DE181" s="46"/>
      <c r="DF181" s="46"/>
      <c r="DG181" s="46"/>
      <c r="DH181" s="46"/>
      <c r="DI181" s="46"/>
      <c r="DJ181" s="46"/>
      <c r="DK181" s="46"/>
      <c r="DL181" s="46"/>
      <c r="DM181" s="46"/>
      <c r="DN181" s="46"/>
      <c r="DO181" s="46"/>
      <c r="DP181" s="46"/>
      <c r="DQ181" s="46"/>
      <c r="DR181" s="46"/>
      <c r="DS181" s="46"/>
      <c r="DT181" s="46"/>
      <c r="DU181" s="46"/>
      <c r="DV181" s="46"/>
      <c r="DW181" s="46"/>
      <c r="DX181" s="46"/>
      <c r="DY181" s="46"/>
      <c r="DZ181" s="46"/>
      <c r="EA181" s="46"/>
      <c r="EB181" s="46"/>
      <c r="EC181" s="46"/>
      <c r="ED181" s="46"/>
      <c r="EE181" s="46"/>
      <c r="EF181" s="46"/>
      <c r="EG181" s="46"/>
      <c r="EH181" s="46"/>
      <c r="EI181" s="46"/>
      <c r="EJ181" s="46"/>
      <c r="EK181" s="46"/>
      <c r="EL181" s="46"/>
      <c r="EM181" s="46"/>
      <c r="EN181" s="46"/>
      <c r="EO181" s="46"/>
      <c r="EP181" s="46"/>
      <c r="EQ181" s="46"/>
      <c r="ER181" s="46"/>
      <c r="ES181" s="46"/>
      <c r="ET181" s="46"/>
      <c r="EU181" s="46"/>
      <c r="EV181" s="46"/>
      <c r="EW181" s="46"/>
      <c r="EX181" s="46"/>
      <c r="EY181" s="46"/>
      <c r="EZ181" s="46"/>
      <c r="FA181" s="46"/>
      <c r="FB181" s="46"/>
      <c r="FC181" s="46"/>
      <c r="FD181" s="46"/>
      <c r="FE181" s="46"/>
      <c r="FF181" s="46"/>
      <c r="FG181" s="46"/>
      <c r="FH181" s="46"/>
      <c r="FI181" s="46"/>
      <c r="FJ181" s="46"/>
      <c r="FK181" s="46"/>
      <c r="FL181" s="46"/>
      <c r="FM181" s="46"/>
      <c r="FN181" s="46"/>
      <c r="FO181" s="46"/>
      <c r="FP181" s="46"/>
      <c r="FQ181" s="46"/>
      <c r="FR181" s="46"/>
      <c r="FS181" s="46"/>
      <c r="FT181" s="46"/>
      <c r="FU181" s="46"/>
      <c r="FV181" s="46"/>
      <c r="FW181" s="46"/>
      <c r="FX181" s="46"/>
      <c r="FY181" s="46"/>
      <c r="FZ181" s="46"/>
      <c r="GA181" s="46"/>
      <c r="GB181" s="46"/>
      <c r="GC181" s="46"/>
      <c r="GD181" s="46"/>
      <c r="GE181" s="46"/>
      <c r="GF181" s="46"/>
      <c r="GG181" s="46"/>
      <c r="GH181" s="46"/>
      <c r="GI181" s="46"/>
      <c r="GJ181" s="46"/>
      <c r="GK181" s="46"/>
      <c r="GL181" s="46"/>
      <c r="GM181" s="46"/>
      <c r="GN181" s="46"/>
      <c r="GO181" s="46"/>
      <c r="GP181" s="46"/>
      <c r="GQ181" s="46"/>
      <c r="GR181" s="46"/>
      <c r="GS181" s="46"/>
      <c r="GT181" s="46"/>
      <c r="GU181" s="46"/>
      <c r="GV181" s="46"/>
      <c r="GW181" s="46"/>
      <c r="GX181" s="46"/>
      <c r="GY181" s="46"/>
      <c r="GZ181" s="46"/>
      <c r="HA181" s="46"/>
      <c r="HB181" s="46"/>
      <c r="HC181" s="46"/>
      <c r="HD181" s="46"/>
      <c r="HE181" s="46"/>
      <c r="HF181" s="46"/>
      <c r="HG181" s="46"/>
      <c r="HH181" s="46"/>
      <c r="HI181" s="46"/>
      <c r="HJ181" s="46"/>
      <c r="HK181" s="46"/>
      <c r="HL181" s="46"/>
      <c r="HM181" s="46"/>
      <c r="HN181" s="46"/>
      <c r="HO181" s="46"/>
      <c r="HP181" s="46"/>
      <c r="HQ181" s="46"/>
      <c r="HR181" s="46"/>
      <c r="HS181" s="46"/>
      <c r="HT181" s="46"/>
      <c r="HU181" s="46"/>
      <c r="HV181" s="46"/>
      <c r="HW181" s="46"/>
      <c r="HX181" s="46"/>
      <c r="HY181" s="46"/>
      <c r="HZ181" s="46"/>
      <c r="IA181" s="46"/>
      <c r="IB181" s="46"/>
      <c r="IC181" s="46"/>
      <c r="ID181" s="46"/>
      <c r="IE181" s="46"/>
      <c r="IF181" s="46"/>
      <c r="IG181" s="46"/>
      <c r="IH181" s="46"/>
      <c r="II181" s="46"/>
      <c r="IJ181" s="46"/>
      <c r="IK181" s="46"/>
      <c r="IL181" s="46"/>
      <c r="IM181" s="46"/>
      <c r="IN181" s="46"/>
      <c r="IO181" s="46"/>
      <c r="IP181" s="46"/>
      <c r="IQ181" s="46"/>
      <c r="IR181" s="46"/>
      <c r="IS181" s="46"/>
      <c r="IT181" s="46"/>
      <c r="IU181" s="46"/>
      <c r="IV181" s="46"/>
      <c r="IW181" s="46"/>
    </row>
    <row r="182" s="47" customFormat="true" ht="14.65" hidden="false" customHeight="false" outlineLevel="0" collapsed="false">
      <c r="A182" s="74" t="s">
        <v>465</v>
      </c>
      <c r="B182" s="40" t="s">
        <v>17</v>
      </c>
      <c r="C182" s="39" t="s">
        <v>466</v>
      </c>
      <c r="D182" s="41" t="s">
        <v>467</v>
      </c>
      <c r="E182" s="41" t="s">
        <v>468</v>
      </c>
      <c r="F182" s="39" t="s">
        <v>45</v>
      </c>
      <c r="G182" s="42" t="n">
        <v>5.25</v>
      </c>
      <c r="H182" s="43"/>
      <c r="I182" s="29" t="n">
        <f aca="false">ROUND(G182*H182,2)</f>
        <v>0</v>
      </c>
      <c r="J182" s="44"/>
      <c r="K182" s="44"/>
      <c r="L182" s="44"/>
      <c r="M182" s="44"/>
      <c r="N182" s="45"/>
      <c r="O182" s="46"/>
      <c r="P182" s="46"/>
      <c r="Q182" s="46"/>
      <c r="R182" s="46"/>
      <c r="S182" s="46"/>
      <c r="T182" s="46"/>
      <c r="U182" s="46"/>
      <c r="V182" s="46"/>
      <c r="W182" s="46"/>
      <c r="X182" s="46"/>
      <c r="Y182" s="46"/>
      <c r="Z182" s="46"/>
      <c r="AA182" s="46"/>
      <c r="AB182" s="46"/>
      <c r="AC182" s="46"/>
      <c r="AD182" s="46"/>
      <c r="AE182" s="46"/>
      <c r="AF182" s="46"/>
      <c r="AG182" s="46"/>
      <c r="AH182" s="46"/>
      <c r="AI182" s="46"/>
      <c r="AJ182" s="46"/>
      <c r="AK182" s="46"/>
      <c r="AL182" s="46"/>
      <c r="AM182" s="46"/>
      <c r="AN182" s="46"/>
      <c r="AO182" s="46"/>
      <c r="AP182" s="46"/>
      <c r="AQ182" s="46"/>
      <c r="AR182" s="46"/>
      <c r="AS182" s="46"/>
      <c r="AT182" s="46"/>
      <c r="AU182" s="46"/>
      <c r="AV182" s="46"/>
      <c r="AW182" s="46"/>
      <c r="AX182" s="46"/>
      <c r="AY182" s="46"/>
      <c r="AZ182" s="46"/>
      <c r="BA182" s="46"/>
      <c r="BB182" s="46"/>
      <c r="BC182" s="46"/>
      <c r="BD182" s="46"/>
      <c r="BE182" s="46"/>
      <c r="BF182" s="46"/>
      <c r="BG182" s="46"/>
      <c r="BH182" s="46"/>
      <c r="BI182" s="46"/>
      <c r="BJ182" s="46"/>
      <c r="BK182" s="46"/>
      <c r="BL182" s="46"/>
      <c r="BM182" s="46"/>
      <c r="BN182" s="46"/>
      <c r="BO182" s="46"/>
      <c r="BP182" s="46"/>
      <c r="BQ182" s="46"/>
      <c r="BR182" s="46"/>
      <c r="BS182" s="46"/>
      <c r="BT182" s="46"/>
      <c r="BU182" s="46"/>
      <c r="BV182" s="46"/>
      <c r="BW182" s="46"/>
      <c r="BX182" s="46"/>
      <c r="BY182" s="46"/>
      <c r="BZ182" s="46"/>
      <c r="CA182" s="46"/>
      <c r="CB182" s="46"/>
      <c r="CC182" s="46"/>
      <c r="CD182" s="46"/>
      <c r="CE182" s="46"/>
      <c r="CF182" s="46"/>
      <c r="CG182" s="46"/>
      <c r="CH182" s="46"/>
      <c r="CI182" s="46"/>
      <c r="CJ182" s="46"/>
      <c r="CK182" s="46"/>
      <c r="CL182" s="46"/>
      <c r="CM182" s="46"/>
      <c r="CN182" s="46"/>
      <c r="CO182" s="46"/>
      <c r="CP182" s="46"/>
      <c r="CQ182" s="46"/>
      <c r="CR182" s="46"/>
      <c r="CS182" s="46"/>
      <c r="CT182" s="46"/>
      <c r="CU182" s="46"/>
      <c r="CV182" s="46"/>
      <c r="CW182" s="46"/>
      <c r="CX182" s="46"/>
      <c r="CY182" s="46"/>
      <c r="CZ182" s="46"/>
      <c r="DA182" s="46"/>
      <c r="DB182" s="46"/>
      <c r="DC182" s="46"/>
      <c r="DD182" s="46"/>
      <c r="DE182" s="46"/>
      <c r="DF182" s="46"/>
      <c r="DG182" s="46"/>
      <c r="DH182" s="46"/>
      <c r="DI182" s="46"/>
      <c r="DJ182" s="46"/>
      <c r="DK182" s="46"/>
      <c r="DL182" s="46"/>
      <c r="DM182" s="46"/>
      <c r="DN182" s="46"/>
      <c r="DO182" s="46"/>
      <c r="DP182" s="46"/>
      <c r="DQ182" s="46"/>
      <c r="DR182" s="46"/>
      <c r="DS182" s="46"/>
      <c r="DT182" s="46"/>
      <c r="DU182" s="46"/>
      <c r="DV182" s="46"/>
      <c r="DW182" s="46"/>
      <c r="DX182" s="46"/>
      <c r="DY182" s="46"/>
      <c r="DZ182" s="46"/>
      <c r="EA182" s="46"/>
      <c r="EB182" s="46"/>
      <c r="EC182" s="46"/>
      <c r="ED182" s="46"/>
      <c r="EE182" s="46"/>
      <c r="EF182" s="46"/>
      <c r="EG182" s="46"/>
      <c r="EH182" s="46"/>
      <c r="EI182" s="46"/>
      <c r="EJ182" s="46"/>
      <c r="EK182" s="46"/>
      <c r="EL182" s="46"/>
      <c r="EM182" s="46"/>
      <c r="EN182" s="46"/>
      <c r="EO182" s="46"/>
      <c r="EP182" s="46"/>
      <c r="EQ182" s="46"/>
      <c r="ER182" s="46"/>
      <c r="ES182" s="46"/>
      <c r="ET182" s="46"/>
      <c r="EU182" s="46"/>
      <c r="EV182" s="46"/>
      <c r="EW182" s="46"/>
      <c r="EX182" s="46"/>
      <c r="EY182" s="46"/>
      <c r="EZ182" s="46"/>
      <c r="FA182" s="46"/>
      <c r="FB182" s="46"/>
      <c r="FC182" s="46"/>
      <c r="FD182" s="46"/>
      <c r="FE182" s="46"/>
      <c r="FF182" s="46"/>
      <c r="FG182" s="46"/>
      <c r="FH182" s="46"/>
      <c r="FI182" s="46"/>
      <c r="FJ182" s="46"/>
      <c r="FK182" s="46"/>
      <c r="FL182" s="46"/>
      <c r="FM182" s="46"/>
      <c r="FN182" s="46"/>
      <c r="FO182" s="46"/>
      <c r="FP182" s="46"/>
      <c r="FQ182" s="46"/>
      <c r="FR182" s="46"/>
      <c r="FS182" s="46"/>
      <c r="FT182" s="46"/>
      <c r="FU182" s="46"/>
      <c r="FV182" s="46"/>
      <c r="FW182" s="46"/>
      <c r="FX182" s="46"/>
      <c r="FY182" s="46"/>
      <c r="FZ182" s="46"/>
      <c r="GA182" s="46"/>
      <c r="GB182" s="46"/>
      <c r="GC182" s="46"/>
      <c r="GD182" s="46"/>
      <c r="GE182" s="46"/>
      <c r="GF182" s="46"/>
      <c r="GG182" s="46"/>
      <c r="GH182" s="46"/>
      <c r="GI182" s="46"/>
      <c r="GJ182" s="46"/>
      <c r="GK182" s="46"/>
      <c r="GL182" s="46"/>
      <c r="GM182" s="46"/>
      <c r="GN182" s="46"/>
      <c r="GO182" s="46"/>
      <c r="GP182" s="46"/>
      <c r="GQ182" s="46"/>
      <c r="GR182" s="46"/>
      <c r="GS182" s="46"/>
      <c r="GT182" s="46"/>
      <c r="GU182" s="46"/>
      <c r="GV182" s="46"/>
      <c r="GW182" s="46"/>
      <c r="GX182" s="46"/>
      <c r="GY182" s="46"/>
      <c r="GZ182" s="46"/>
      <c r="HA182" s="46"/>
      <c r="HB182" s="46"/>
      <c r="HC182" s="46"/>
      <c r="HD182" s="46"/>
      <c r="HE182" s="46"/>
      <c r="HF182" s="46"/>
      <c r="HG182" s="46"/>
      <c r="HH182" s="46"/>
      <c r="HI182" s="46"/>
      <c r="HJ182" s="46"/>
      <c r="HK182" s="46"/>
      <c r="HL182" s="46"/>
      <c r="HM182" s="46"/>
      <c r="HN182" s="46"/>
      <c r="HO182" s="46"/>
      <c r="HP182" s="46"/>
      <c r="HQ182" s="46"/>
      <c r="HR182" s="46"/>
      <c r="HS182" s="46"/>
      <c r="HT182" s="46"/>
      <c r="HU182" s="46"/>
      <c r="HV182" s="46"/>
      <c r="HW182" s="46"/>
      <c r="HX182" s="46"/>
      <c r="HY182" s="46"/>
      <c r="HZ182" s="46"/>
      <c r="IA182" s="46"/>
      <c r="IB182" s="46"/>
      <c r="IC182" s="46"/>
      <c r="ID182" s="46"/>
      <c r="IE182" s="46"/>
      <c r="IF182" s="46"/>
      <c r="IG182" s="46"/>
      <c r="IH182" s="46"/>
      <c r="II182" s="46"/>
      <c r="IJ182" s="46"/>
      <c r="IK182" s="46"/>
      <c r="IL182" s="46"/>
      <c r="IM182" s="46"/>
      <c r="IN182" s="46"/>
      <c r="IO182" s="46"/>
      <c r="IP182" s="46"/>
      <c r="IQ182" s="46"/>
      <c r="IR182" s="46"/>
      <c r="IS182" s="46"/>
      <c r="IT182" s="46"/>
      <c r="IU182" s="46"/>
      <c r="IV182" s="46"/>
      <c r="IW182" s="46"/>
    </row>
    <row r="183" s="47" customFormat="true" ht="14.65" hidden="false" customHeight="false" outlineLevel="0" collapsed="false">
      <c r="A183" s="74" t="s">
        <v>469</v>
      </c>
      <c r="B183" s="40" t="s">
        <v>17</v>
      </c>
      <c r="C183" s="39" t="s">
        <v>470</v>
      </c>
      <c r="D183" s="41" t="s">
        <v>471</v>
      </c>
      <c r="E183" s="41"/>
      <c r="F183" s="39" t="s">
        <v>115</v>
      </c>
      <c r="G183" s="42" t="n">
        <v>4</v>
      </c>
      <c r="H183" s="43"/>
      <c r="I183" s="29" t="n">
        <f aca="false">ROUND(G183*H183,2)</f>
        <v>0</v>
      </c>
      <c r="J183" s="44"/>
      <c r="K183" s="44"/>
      <c r="L183" s="44"/>
      <c r="M183" s="44"/>
      <c r="N183" s="45"/>
      <c r="O183" s="46"/>
      <c r="P183" s="46"/>
      <c r="Q183" s="46"/>
      <c r="R183" s="46"/>
      <c r="S183" s="46"/>
      <c r="T183" s="46"/>
      <c r="U183" s="46"/>
      <c r="V183" s="46"/>
      <c r="W183" s="46"/>
      <c r="X183" s="46"/>
      <c r="Y183" s="46"/>
      <c r="Z183" s="46"/>
      <c r="AA183" s="46"/>
      <c r="AB183" s="46"/>
      <c r="AC183" s="46"/>
      <c r="AD183" s="46"/>
      <c r="AE183" s="46"/>
      <c r="AF183" s="46"/>
      <c r="AG183" s="46"/>
      <c r="AH183" s="46"/>
      <c r="AI183" s="46"/>
      <c r="AJ183" s="46"/>
      <c r="AK183" s="46"/>
      <c r="AL183" s="46"/>
      <c r="AM183" s="46"/>
      <c r="AN183" s="46"/>
      <c r="AO183" s="46"/>
      <c r="AP183" s="46"/>
      <c r="AQ183" s="46"/>
      <c r="AR183" s="46"/>
      <c r="AS183" s="46"/>
      <c r="AT183" s="46"/>
      <c r="AU183" s="46"/>
      <c r="AV183" s="46"/>
      <c r="AW183" s="46"/>
      <c r="AX183" s="46"/>
      <c r="AY183" s="46"/>
      <c r="AZ183" s="46"/>
      <c r="BA183" s="46"/>
      <c r="BB183" s="46"/>
      <c r="BC183" s="46"/>
      <c r="BD183" s="46"/>
      <c r="BE183" s="46"/>
      <c r="BF183" s="46"/>
      <c r="BG183" s="46"/>
      <c r="BH183" s="46"/>
      <c r="BI183" s="46"/>
      <c r="BJ183" s="46"/>
      <c r="BK183" s="46"/>
      <c r="BL183" s="46"/>
      <c r="BM183" s="46"/>
      <c r="BN183" s="46"/>
      <c r="BO183" s="46"/>
      <c r="BP183" s="46"/>
      <c r="BQ183" s="46"/>
      <c r="BR183" s="46"/>
      <c r="BS183" s="46"/>
      <c r="BT183" s="46"/>
      <c r="BU183" s="46"/>
      <c r="BV183" s="46"/>
      <c r="BW183" s="46"/>
      <c r="BX183" s="46"/>
      <c r="BY183" s="46"/>
      <c r="BZ183" s="46"/>
      <c r="CA183" s="46"/>
      <c r="CB183" s="46"/>
      <c r="CC183" s="46"/>
      <c r="CD183" s="46"/>
      <c r="CE183" s="46"/>
      <c r="CF183" s="46"/>
      <c r="CG183" s="46"/>
      <c r="CH183" s="46"/>
      <c r="CI183" s="46"/>
      <c r="CJ183" s="46"/>
      <c r="CK183" s="46"/>
      <c r="CL183" s="46"/>
      <c r="CM183" s="46"/>
      <c r="CN183" s="46"/>
      <c r="CO183" s="46"/>
      <c r="CP183" s="46"/>
      <c r="CQ183" s="46"/>
      <c r="CR183" s="46"/>
      <c r="CS183" s="46"/>
      <c r="CT183" s="46"/>
      <c r="CU183" s="46"/>
      <c r="CV183" s="46"/>
      <c r="CW183" s="46"/>
      <c r="CX183" s="46"/>
      <c r="CY183" s="46"/>
      <c r="CZ183" s="46"/>
      <c r="DA183" s="46"/>
      <c r="DB183" s="46"/>
      <c r="DC183" s="46"/>
      <c r="DD183" s="46"/>
      <c r="DE183" s="46"/>
      <c r="DF183" s="46"/>
      <c r="DG183" s="46"/>
      <c r="DH183" s="46"/>
      <c r="DI183" s="46"/>
      <c r="DJ183" s="46"/>
      <c r="DK183" s="46"/>
      <c r="DL183" s="46"/>
      <c r="DM183" s="46"/>
      <c r="DN183" s="46"/>
      <c r="DO183" s="46"/>
      <c r="DP183" s="46"/>
      <c r="DQ183" s="46"/>
      <c r="DR183" s="46"/>
      <c r="DS183" s="46"/>
      <c r="DT183" s="46"/>
      <c r="DU183" s="46"/>
      <c r="DV183" s="46"/>
      <c r="DW183" s="46"/>
      <c r="DX183" s="46"/>
      <c r="DY183" s="46"/>
      <c r="DZ183" s="46"/>
      <c r="EA183" s="46"/>
      <c r="EB183" s="46"/>
      <c r="EC183" s="46"/>
      <c r="ED183" s="46"/>
      <c r="EE183" s="46"/>
      <c r="EF183" s="46"/>
      <c r="EG183" s="46"/>
      <c r="EH183" s="46"/>
      <c r="EI183" s="46"/>
      <c r="EJ183" s="46"/>
      <c r="EK183" s="46"/>
      <c r="EL183" s="46"/>
      <c r="EM183" s="46"/>
      <c r="EN183" s="46"/>
      <c r="EO183" s="46"/>
      <c r="EP183" s="46"/>
      <c r="EQ183" s="46"/>
      <c r="ER183" s="46"/>
      <c r="ES183" s="46"/>
      <c r="ET183" s="46"/>
      <c r="EU183" s="46"/>
      <c r="EV183" s="46"/>
      <c r="EW183" s="46"/>
      <c r="EX183" s="46"/>
      <c r="EY183" s="46"/>
      <c r="EZ183" s="46"/>
      <c r="FA183" s="46"/>
      <c r="FB183" s="46"/>
      <c r="FC183" s="46"/>
      <c r="FD183" s="46"/>
      <c r="FE183" s="46"/>
      <c r="FF183" s="46"/>
      <c r="FG183" s="46"/>
      <c r="FH183" s="46"/>
      <c r="FI183" s="46"/>
      <c r="FJ183" s="46"/>
      <c r="FK183" s="46"/>
      <c r="FL183" s="46"/>
      <c r="FM183" s="46"/>
      <c r="FN183" s="46"/>
      <c r="FO183" s="46"/>
      <c r="FP183" s="46"/>
      <c r="FQ183" s="46"/>
      <c r="FR183" s="46"/>
      <c r="FS183" s="46"/>
      <c r="FT183" s="46"/>
      <c r="FU183" s="46"/>
      <c r="FV183" s="46"/>
      <c r="FW183" s="46"/>
      <c r="FX183" s="46"/>
      <c r="FY183" s="46"/>
      <c r="FZ183" s="46"/>
      <c r="GA183" s="46"/>
      <c r="GB183" s="46"/>
      <c r="GC183" s="46"/>
      <c r="GD183" s="46"/>
      <c r="GE183" s="46"/>
      <c r="GF183" s="46"/>
      <c r="GG183" s="46"/>
      <c r="GH183" s="46"/>
      <c r="GI183" s="46"/>
      <c r="GJ183" s="46"/>
      <c r="GK183" s="46"/>
      <c r="GL183" s="46"/>
      <c r="GM183" s="46"/>
      <c r="GN183" s="46"/>
      <c r="GO183" s="46"/>
      <c r="GP183" s="46"/>
      <c r="GQ183" s="46"/>
      <c r="GR183" s="46"/>
      <c r="GS183" s="46"/>
      <c r="GT183" s="46"/>
      <c r="GU183" s="46"/>
      <c r="GV183" s="46"/>
      <c r="GW183" s="46"/>
      <c r="GX183" s="46"/>
      <c r="GY183" s="46"/>
      <c r="GZ183" s="46"/>
      <c r="HA183" s="46"/>
      <c r="HB183" s="46"/>
      <c r="HC183" s="46"/>
      <c r="HD183" s="46"/>
      <c r="HE183" s="46"/>
      <c r="HF183" s="46"/>
      <c r="HG183" s="46"/>
      <c r="HH183" s="46"/>
      <c r="HI183" s="46"/>
      <c r="HJ183" s="46"/>
      <c r="HK183" s="46"/>
      <c r="HL183" s="46"/>
      <c r="HM183" s="46"/>
      <c r="HN183" s="46"/>
      <c r="HO183" s="46"/>
      <c r="HP183" s="46"/>
      <c r="HQ183" s="46"/>
      <c r="HR183" s="46"/>
      <c r="HS183" s="46"/>
      <c r="HT183" s="46"/>
      <c r="HU183" s="46"/>
      <c r="HV183" s="46"/>
      <c r="HW183" s="46"/>
      <c r="HX183" s="46"/>
      <c r="HY183" s="46"/>
      <c r="HZ183" s="46"/>
      <c r="IA183" s="46"/>
      <c r="IB183" s="46"/>
      <c r="IC183" s="46"/>
      <c r="ID183" s="46"/>
      <c r="IE183" s="46"/>
      <c r="IF183" s="46"/>
      <c r="IG183" s="46"/>
      <c r="IH183" s="46"/>
      <c r="II183" s="46"/>
      <c r="IJ183" s="46"/>
      <c r="IK183" s="46"/>
      <c r="IL183" s="46"/>
      <c r="IM183" s="46"/>
      <c r="IN183" s="46"/>
      <c r="IO183" s="46"/>
      <c r="IP183" s="46"/>
      <c r="IQ183" s="46"/>
      <c r="IR183" s="46"/>
      <c r="IS183" s="46"/>
      <c r="IT183" s="46"/>
      <c r="IU183" s="46"/>
      <c r="IV183" s="46"/>
      <c r="IW183" s="46"/>
    </row>
    <row r="184" s="47" customFormat="true" ht="14.65" hidden="false" customHeight="false" outlineLevel="0" collapsed="false">
      <c r="A184" s="74" t="s">
        <v>472</v>
      </c>
      <c r="B184" s="40" t="s">
        <v>17</v>
      </c>
      <c r="C184" s="39" t="s">
        <v>473</v>
      </c>
      <c r="D184" s="41" t="s">
        <v>474</v>
      </c>
      <c r="E184" s="41"/>
      <c r="F184" s="39" t="s">
        <v>115</v>
      </c>
      <c r="G184" s="42" t="n">
        <v>4</v>
      </c>
      <c r="H184" s="43"/>
      <c r="I184" s="29" t="n">
        <f aca="false">ROUND(G184*H184,2)</f>
        <v>0</v>
      </c>
      <c r="J184" s="44"/>
      <c r="K184" s="44"/>
      <c r="L184" s="44"/>
      <c r="M184" s="44"/>
      <c r="N184" s="45"/>
      <c r="O184" s="46"/>
      <c r="P184" s="46"/>
      <c r="Q184" s="46"/>
      <c r="R184" s="46"/>
      <c r="S184" s="46"/>
      <c r="T184" s="46"/>
      <c r="U184" s="46"/>
      <c r="V184" s="46"/>
      <c r="W184" s="46"/>
      <c r="X184" s="46"/>
      <c r="Y184" s="46"/>
      <c r="Z184" s="46"/>
      <c r="AA184" s="46"/>
      <c r="AB184" s="46"/>
      <c r="AC184" s="46"/>
      <c r="AD184" s="46"/>
      <c r="AE184" s="46"/>
      <c r="AF184" s="46"/>
      <c r="AG184" s="46"/>
      <c r="AH184" s="46"/>
      <c r="AI184" s="46"/>
      <c r="AJ184" s="46"/>
      <c r="AK184" s="46"/>
      <c r="AL184" s="46"/>
      <c r="AM184" s="46"/>
      <c r="AN184" s="46"/>
      <c r="AO184" s="46"/>
      <c r="AP184" s="46"/>
      <c r="AQ184" s="46"/>
      <c r="AR184" s="46"/>
      <c r="AS184" s="46"/>
      <c r="AT184" s="46"/>
      <c r="AU184" s="46"/>
      <c r="AV184" s="46"/>
      <c r="AW184" s="46"/>
      <c r="AX184" s="46"/>
      <c r="AY184" s="46"/>
      <c r="AZ184" s="46"/>
      <c r="BA184" s="46"/>
      <c r="BB184" s="46"/>
      <c r="BC184" s="46"/>
      <c r="BD184" s="46"/>
      <c r="BE184" s="46"/>
      <c r="BF184" s="46"/>
      <c r="BG184" s="46"/>
      <c r="BH184" s="46"/>
      <c r="BI184" s="46"/>
      <c r="BJ184" s="46"/>
      <c r="BK184" s="46"/>
      <c r="BL184" s="46"/>
      <c r="BM184" s="46"/>
      <c r="BN184" s="46"/>
      <c r="BO184" s="46"/>
      <c r="BP184" s="46"/>
      <c r="BQ184" s="46"/>
      <c r="BR184" s="46"/>
      <c r="BS184" s="46"/>
      <c r="BT184" s="46"/>
      <c r="BU184" s="46"/>
      <c r="BV184" s="46"/>
      <c r="BW184" s="46"/>
      <c r="BX184" s="46"/>
      <c r="BY184" s="46"/>
      <c r="BZ184" s="46"/>
      <c r="CA184" s="46"/>
      <c r="CB184" s="46"/>
      <c r="CC184" s="46"/>
      <c r="CD184" s="46"/>
      <c r="CE184" s="46"/>
      <c r="CF184" s="46"/>
      <c r="CG184" s="46"/>
      <c r="CH184" s="46"/>
      <c r="CI184" s="46"/>
      <c r="CJ184" s="46"/>
      <c r="CK184" s="46"/>
      <c r="CL184" s="46"/>
      <c r="CM184" s="46"/>
      <c r="CN184" s="46"/>
      <c r="CO184" s="46"/>
      <c r="CP184" s="46"/>
      <c r="CQ184" s="46"/>
      <c r="CR184" s="46"/>
      <c r="CS184" s="46"/>
      <c r="CT184" s="46"/>
      <c r="CU184" s="46"/>
      <c r="CV184" s="46"/>
      <c r="CW184" s="46"/>
      <c r="CX184" s="46"/>
      <c r="CY184" s="46"/>
      <c r="CZ184" s="46"/>
      <c r="DA184" s="46"/>
      <c r="DB184" s="46"/>
      <c r="DC184" s="46"/>
      <c r="DD184" s="46"/>
      <c r="DE184" s="46"/>
      <c r="DF184" s="46"/>
      <c r="DG184" s="46"/>
      <c r="DH184" s="46"/>
      <c r="DI184" s="46"/>
      <c r="DJ184" s="46"/>
      <c r="DK184" s="46"/>
      <c r="DL184" s="46"/>
      <c r="DM184" s="46"/>
      <c r="DN184" s="46"/>
      <c r="DO184" s="46"/>
      <c r="DP184" s="46"/>
      <c r="DQ184" s="46"/>
      <c r="DR184" s="46"/>
      <c r="DS184" s="46"/>
      <c r="DT184" s="46"/>
      <c r="DU184" s="46"/>
      <c r="DV184" s="46"/>
      <c r="DW184" s="46"/>
      <c r="DX184" s="46"/>
      <c r="DY184" s="46"/>
      <c r="DZ184" s="46"/>
      <c r="EA184" s="46"/>
      <c r="EB184" s="46"/>
      <c r="EC184" s="46"/>
      <c r="ED184" s="46"/>
      <c r="EE184" s="46"/>
      <c r="EF184" s="46"/>
      <c r="EG184" s="46"/>
      <c r="EH184" s="46"/>
      <c r="EI184" s="46"/>
      <c r="EJ184" s="46"/>
      <c r="EK184" s="46"/>
      <c r="EL184" s="46"/>
      <c r="EM184" s="46"/>
      <c r="EN184" s="46"/>
      <c r="EO184" s="46"/>
      <c r="EP184" s="46"/>
      <c r="EQ184" s="46"/>
      <c r="ER184" s="46"/>
      <c r="ES184" s="46"/>
      <c r="ET184" s="46"/>
      <c r="EU184" s="46"/>
      <c r="EV184" s="46"/>
      <c r="EW184" s="46"/>
      <c r="EX184" s="46"/>
      <c r="EY184" s="46"/>
      <c r="EZ184" s="46"/>
      <c r="FA184" s="46"/>
      <c r="FB184" s="46"/>
      <c r="FC184" s="46"/>
      <c r="FD184" s="46"/>
      <c r="FE184" s="46"/>
      <c r="FF184" s="46"/>
      <c r="FG184" s="46"/>
      <c r="FH184" s="46"/>
      <c r="FI184" s="46"/>
      <c r="FJ184" s="46"/>
      <c r="FK184" s="46"/>
      <c r="FL184" s="46"/>
      <c r="FM184" s="46"/>
      <c r="FN184" s="46"/>
      <c r="FO184" s="46"/>
      <c r="FP184" s="46"/>
      <c r="FQ184" s="46"/>
      <c r="FR184" s="46"/>
      <c r="FS184" s="46"/>
      <c r="FT184" s="46"/>
      <c r="FU184" s="46"/>
      <c r="FV184" s="46"/>
      <c r="FW184" s="46"/>
      <c r="FX184" s="46"/>
      <c r="FY184" s="46"/>
      <c r="FZ184" s="46"/>
      <c r="GA184" s="46"/>
      <c r="GB184" s="46"/>
      <c r="GC184" s="46"/>
      <c r="GD184" s="46"/>
      <c r="GE184" s="46"/>
      <c r="GF184" s="46"/>
      <c r="GG184" s="46"/>
      <c r="GH184" s="46"/>
      <c r="GI184" s="46"/>
      <c r="GJ184" s="46"/>
      <c r="GK184" s="46"/>
      <c r="GL184" s="46"/>
      <c r="GM184" s="46"/>
      <c r="GN184" s="46"/>
      <c r="GO184" s="46"/>
      <c r="GP184" s="46"/>
      <c r="GQ184" s="46"/>
      <c r="GR184" s="46"/>
      <c r="GS184" s="46"/>
      <c r="GT184" s="46"/>
      <c r="GU184" s="46"/>
      <c r="GV184" s="46"/>
      <c r="GW184" s="46"/>
      <c r="GX184" s="46"/>
      <c r="GY184" s="46"/>
      <c r="GZ184" s="46"/>
      <c r="HA184" s="46"/>
      <c r="HB184" s="46"/>
      <c r="HC184" s="46"/>
      <c r="HD184" s="46"/>
      <c r="HE184" s="46"/>
      <c r="HF184" s="46"/>
      <c r="HG184" s="46"/>
      <c r="HH184" s="46"/>
      <c r="HI184" s="46"/>
      <c r="HJ184" s="46"/>
      <c r="HK184" s="46"/>
      <c r="HL184" s="46"/>
      <c r="HM184" s="46"/>
      <c r="HN184" s="46"/>
      <c r="HO184" s="46"/>
      <c r="HP184" s="46"/>
      <c r="HQ184" s="46"/>
      <c r="HR184" s="46"/>
      <c r="HS184" s="46"/>
      <c r="HT184" s="46"/>
      <c r="HU184" s="46"/>
      <c r="HV184" s="46"/>
      <c r="HW184" s="46"/>
      <c r="HX184" s="46"/>
      <c r="HY184" s="46"/>
      <c r="HZ184" s="46"/>
      <c r="IA184" s="46"/>
      <c r="IB184" s="46"/>
      <c r="IC184" s="46"/>
      <c r="ID184" s="46"/>
      <c r="IE184" s="46"/>
      <c r="IF184" s="46"/>
      <c r="IG184" s="46"/>
      <c r="IH184" s="46"/>
      <c r="II184" s="46"/>
      <c r="IJ184" s="46"/>
      <c r="IK184" s="46"/>
      <c r="IL184" s="46"/>
      <c r="IM184" s="46"/>
      <c r="IN184" s="46"/>
      <c r="IO184" s="46"/>
      <c r="IP184" s="46"/>
      <c r="IQ184" s="46"/>
      <c r="IR184" s="46"/>
      <c r="IS184" s="46"/>
      <c r="IT184" s="46"/>
      <c r="IU184" s="46"/>
      <c r="IV184" s="46"/>
      <c r="IW184" s="46"/>
    </row>
    <row r="185" s="47" customFormat="true" ht="14.65" hidden="false" customHeight="false" outlineLevel="0" collapsed="false">
      <c r="A185" s="74" t="s">
        <v>475</v>
      </c>
      <c r="B185" s="40" t="s">
        <v>17</v>
      </c>
      <c r="C185" s="39" t="s">
        <v>476</v>
      </c>
      <c r="D185" s="41" t="s">
        <v>477</v>
      </c>
      <c r="E185" s="41"/>
      <c r="F185" s="39" t="s">
        <v>115</v>
      </c>
      <c r="G185" s="42" t="n">
        <v>4</v>
      </c>
      <c r="H185" s="43"/>
      <c r="I185" s="29" t="n">
        <f aca="false">ROUND(G185*H185,2)</f>
        <v>0</v>
      </c>
      <c r="J185" s="44"/>
      <c r="K185" s="44"/>
      <c r="L185" s="44"/>
      <c r="M185" s="44"/>
      <c r="N185" s="45"/>
      <c r="O185" s="46"/>
      <c r="P185" s="46"/>
      <c r="Q185" s="46"/>
      <c r="R185" s="46"/>
      <c r="S185" s="46"/>
      <c r="T185" s="46"/>
      <c r="U185" s="46"/>
      <c r="V185" s="46"/>
      <c r="W185" s="46"/>
      <c r="X185" s="46"/>
      <c r="Y185" s="46"/>
      <c r="Z185" s="46"/>
      <c r="AA185" s="46"/>
      <c r="AB185" s="46"/>
      <c r="AC185" s="46"/>
      <c r="AD185" s="46"/>
      <c r="AE185" s="46"/>
      <c r="AF185" s="46"/>
      <c r="AG185" s="46"/>
      <c r="AH185" s="46"/>
      <c r="AI185" s="46"/>
      <c r="AJ185" s="46"/>
      <c r="AK185" s="46"/>
      <c r="AL185" s="46"/>
      <c r="AM185" s="46"/>
      <c r="AN185" s="46"/>
      <c r="AO185" s="46"/>
      <c r="AP185" s="46"/>
      <c r="AQ185" s="46"/>
      <c r="AR185" s="46"/>
      <c r="AS185" s="46"/>
      <c r="AT185" s="46"/>
      <c r="AU185" s="46"/>
      <c r="AV185" s="46"/>
      <c r="AW185" s="46"/>
      <c r="AX185" s="46"/>
      <c r="AY185" s="46"/>
      <c r="AZ185" s="46"/>
      <c r="BA185" s="46"/>
      <c r="BB185" s="46"/>
      <c r="BC185" s="46"/>
      <c r="BD185" s="46"/>
      <c r="BE185" s="46"/>
      <c r="BF185" s="46"/>
      <c r="BG185" s="46"/>
      <c r="BH185" s="46"/>
      <c r="BI185" s="46"/>
      <c r="BJ185" s="46"/>
      <c r="BK185" s="46"/>
      <c r="BL185" s="46"/>
      <c r="BM185" s="46"/>
      <c r="BN185" s="46"/>
      <c r="BO185" s="46"/>
      <c r="BP185" s="46"/>
      <c r="BQ185" s="46"/>
      <c r="BR185" s="46"/>
      <c r="BS185" s="46"/>
      <c r="BT185" s="46"/>
      <c r="BU185" s="46"/>
      <c r="BV185" s="46"/>
      <c r="BW185" s="46"/>
      <c r="BX185" s="46"/>
      <c r="BY185" s="46"/>
      <c r="BZ185" s="46"/>
      <c r="CA185" s="46"/>
      <c r="CB185" s="46"/>
      <c r="CC185" s="46"/>
      <c r="CD185" s="46"/>
      <c r="CE185" s="46"/>
      <c r="CF185" s="46"/>
      <c r="CG185" s="46"/>
      <c r="CH185" s="46"/>
      <c r="CI185" s="46"/>
      <c r="CJ185" s="46"/>
      <c r="CK185" s="46"/>
      <c r="CL185" s="46"/>
      <c r="CM185" s="46"/>
      <c r="CN185" s="46"/>
      <c r="CO185" s="46"/>
      <c r="CP185" s="46"/>
      <c r="CQ185" s="46"/>
      <c r="CR185" s="46"/>
      <c r="CS185" s="46"/>
      <c r="CT185" s="46"/>
      <c r="CU185" s="46"/>
      <c r="CV185" s="46"/>
      <c r="CW185" s="46"/>
      <c r="CX185" s="46"/>
      <c r="CY185" s="46"/>
      <c r="CZ185" s="46"/>
      <c r="DA185" s="46"/>
      <c r="DB185" s="46"/>
      <c r="DC185" s="46"/>
      <c r="DD185" s="46"/>
      <c r="DE185" s="46"/>
      <c r="DF185" s="46"/>
      <c r="DG185" s="46"/>
      <c r="DH185" s="46"/>
      <c r="DI185" s="46"/>
      <c r="DJ185" s="46"/>
      <c r="DK185" s="46"/>
      <c r="DL185" s="46"/>
      <c r="DM185" s="46"/>
      <c r="DN185" s="46"/>
      <c r="DO185" s="46"/>
      <c r="DP185" s="46"/>
      <c r="DQ185" s="46"/>
      <c r="DR185" s="46"/>
      <c r="DS185" s="46"/>
      <c r="DT185" s="46"/>
      <c r="DU185" s="46"/>
      <c r="DV185" s="46"/>
      <c r="DW185" s="46"/>
      <c r="DX185" s="46"/>
      <c r="DY185" s="46"/>
      <c r="DZ185" s="46"/>
      <c r="EA185" s="46"/>
      <c r="EB185" s="46"/>
      <c r="EC185" s="46"/>
      <c r="ED185" s="46"/>
      <c r="EE185" s="46"/>
      <c r="EF185" s="46"/>
      <c r="EG185" s="46"/>
      <c r="EH185" s="46"/>
      <c r="EI185" s="46"/>
      <c r="EJ185" s="46"/>
      <c r="EK185" s="46"/>
      <c r="EL185" s="46"/>
      <c r="EM185" s="46"/>
      <c r="EN185" s="46"/>
      <c r="EO185" s="46"/>
      <c r="EP185" s="46"/>
      <c r="EQ185" s="46"/>
      <c r="ER185" s="46"/>
      <c r="ES185" s="46"/>
      <c r="ET185" s="46"/>
      <c r="EU185" s="46"/>
      <c r="EV185" s="46"/>
      <c r="EW185" s="46"/>
      <c r="EX185" s="46"/>
      <c r="EY185" s="46"/>
      <c r="EZ185" s="46"/>
      <c r="FA185" s="46"/>
      <c r="FB185" s="46"/>
      <c r="FC185" s="46"/>
      <c r="FD185" s="46"/>
      <c r="FE185" s="46"/>
      <c r="FF185" s="46"/>
      <c r="FG185" s="46"/>
      <c r="FH185" s="46"/>
      <c r="FI185" s="46"/>
      <c r="FJ185" s="46"/>
      <c r="FK185" s="46"/>
      <c r="FL185" s="46"/>
      <c r="FM185" s="46"/>
      <c r="FN185" s="46"/>
      <c r="FO185" s="46"/>
      <c r="FP185" s="46"/>
      <c r="FQ185" s="46"/>
      <c r="FR185" s="46"/>
      <c r="FS185" s="46"/>
      <c r="FT185" s="46"/>
      <c r="FU185" s="46"/>
      <c r="FV185" s="46"/>
      <c r="FW185" s="46"/>
      <c r="FX185" s="46"/>
      <c r="FY185" s="46"/>
      <c r="FZ185" s="46"/>
      <c r="GA185" s="46"/>
      <c r="GB185" s="46"/>
      <c r="GC185" s="46"/>
      <c r="GD185" s="46"/>
      <c r="GE185" s="46"/>
      <c r="GF185" s="46"/>
      <c r="GG185" s="46"/>
      <c r="GH185" s="46"/>
      <c r="GI185" s="46"/>
      <c r="GJ185" s="46"/>
      <c r="GK185" s="46"/>
      <c r="GL185" s="46"/>
      <c r="GM185" s="46"/>
      <c r="GN185" s="46"/>
      <c r="GO185" s="46"/>
      <c r="GP185" s="46"/>
      <c r="GQ185" s="46"/>
      <c r="GR185" s="46"/>
      <c r="GS185" s="46"/>
      <c r="GT185" s="46"/>
      <c r="GU185" s="46"/>
      <c r="GV185" s="46"/>
      <c r="GW185" s="46"/>
      <c r="GX185" s="46"/>
      <c r="GY185" s="46"/>
      <c r="GZ185" s="46"/>
      <c r="HA185" s="46"/>
      <c r="HB185" s="46"/>
      <c r="HC185" s="46"/>
      <c r="HD185" s="46"/>
      <c r="HE185" s="46"/>
      <c r="HF185" s="46"/>
      <c r="HG185" s="46"/>
      <c r="HH185" s="46"/>
      <c r="HI185" s="46"/>
      <c r="HJ185" s="46"/>
      <c r="HK185" s="46"/>
      <c r="HL185" s="46"/>
      <c r="HM185" s="46"/>
      <c r="HN185" s="46"/>
      <c r="HO185" s="46"/>
      <c r="HP185" s="46"/>
      <c r="HQ185" s="46"/>
      <c r="HR185" s="46"/>
      <c r="HS185" s="46"/>
      <c r="HT185" s="46"/>
      <c r="HU185" s="46"/>
      <c r="HV185" s="46"/>
      <c r="HW185" s="46"/>
      <c r="HX185" s="46"/>
      <c r="HY185" s="46"/>
      <c r="HZ185" s="46"/>
      <c r="IA185" s="46"/>
      <c r="IB185" s="46"/>
      <c r="IC185" s="46"/>
      <c r="ID185" s="46"/>
      <c r="IE185" s="46"/>
      <c r="IF185" s="46"/>
      <c r="IG185" s="46"/>
      <c r="IH185" s="46"/>
      <c r="II185" s="46"/>
      <c r="IJ185" s="46"/>
      <c r="IK185" s="46"/>
      <c r="IL185" s="46"/>
      <c r="IM185" s="46"/>
      <c r="IN185" s="46"/>
      <c r="IO185" s="46"/>
      <c r="IP185" s="46"/>
      <c r="IQ185" s="46"/>
      <c r="IR185" s="46"/>
      <c r="IS185" s="46"/>
      <c r="IT185" s="46"/>
      <c r="IU185" s="46"/>
      <c r="IV185" s="46"/>
      <c r="IW185" s="46"/>
    </row>
    <row r="186" s="47" customFormat="true" ht="25.35" hidden="false" customHeight="false" outlineLevel="0" collapsed="false">
      <c r="A186" s="74" t="s">
        <v>478</v>
      </c>
      <c r="B186" s="40" t="s">
        <v>112</v>
      </c>
      <c r="C186" s="39" t="n">
        <v>89709</v>
      </c>
      <c r="D186" s="41" t="s">
        <v>479</v>
      </c>
      <c r="E186" s="41"/>
      <c r="F186" s="39" t="s">
        <v>115</v>
      </c>
      <c r="G186" s="42" t="n">
        <v>2</v>
      </c>
      <c r="H186" s="43"/>
      <c r="I186" s="29" t="n">
        <f aca="false">ROUND(G186*H186,2)</f>
        <v>0</v>
      </c>
      <c r="J186" s="44"/>
      <c r="K186" s="44"/>
      <c r="L186" s="44"/>
      <c r="M186" s="44"/>
      <c r="N186" s="45"/>
      <c r="O186" s="46"/>
      <c r="P186" s="46"/>
      <c r="Q186" s="46"/>
      <c r="R186" s="46"/>
      <c r="S186" s="46"/>
      <c r="T186" s="46"/>
      <c r="U186" s="46"/>
      <c r="V186" s="46"/>
      <c r="W186" s="46"/>
      <c r="X186" s="46"/>
      <c r="Y186" s="46"/>
      <c r="Z186" s="46"/>
      <c r="AA186" s="46"/>
      <c r="AB186" s="46"/>
      <c r="AC186" s="46"/>
      <c r="AD186" s="46"/>
      <c r="AE186" s="46"/>
      <c r="AF186" s="46"/>
      <c r="AG186" s="46"/>
      <c r="AH186" s="46"/>
      <c r="AI186" s="46"/>
      <c r="AJ186" s="46"/>
      <c r="AK186" s="46"/>
      <c r="AL186" s="46"/>
      <c r="AM186" s="46"/>
      <c r="AN186" s="46"/>
      <c r="AO186" s="46"/>
      <c r="AP186" s="46"/>
      <c r="AQ186" s="46"/>
      <c r="AR186" s="46"/>
      <c r="AS186" s="46"/>
      <c r="AT186" s="46"/>
      <c r="AU186" s="46"/>
      <c r="AV186" s="46"/>
      <c r="AW186" s="46"/>
      <c r="AX186" s="46"/>
      <c r="AY186" s="46"/>
      <c r="AZ186" s="46"/>
      <c r="BA186" s="46"/>
      <c r="BB186" s="46"/>
      <c r="BC186" s="46"/>
      <c r="BD186" s="46"/>
      <c r="BE186" s="46"/>
      <c r="BF186" s="46"/>
      <c r="BG186" s="46"/>
      <c r="BH186" s="46"/>
      <c r="BI186" s="46"/>
      <c r="BJ186" s="46"/>
      <c r="BK186" s="46"/>
      <c r="BL186" s="46"/>
      <c r="BM186" s="46"/>
      <c r="BN186" s="46"/>
      <c r="BO186" s="46"/>
      <c r="BP186" s="46"/>
      <c r="BQ186" s="46"/>
      <c r="BR186" s="46"/>
      <c r="BS186" s="46"/>
      <c r="BT186" s="46"/>
      <c r="BU186" s="46"/>
      <c r="BV186" s="46"/>
      <c r="BW186" s="46"/>
      <c r="BX186" s="46"/>
      <c r="BY186" s="46"/>
      <c r="BZ186" s="46"/>
      <c r="CA186" s="46"/>
      <c r="CB186" s="46"/>
      <c r="CC186" s="46"/>
      <c r="CD186" s="46"/>
      <c r="CE186" s="46"/>
      <c r="CF186" s="46"/>
      <c r="CG186" s="46"/>
      <c r="CH186" s="46"/>
      <c r="CI186" s="46"/>
      <c r="CJ186" s="46"/>
      <c r="CK186" s="46"/>
      <c r="CL186" s="46"/>
      <c r="CM186" s="46"/>
      <c r="CN186" s="46"/>
      <c r="CO186" s="46"/>
      <c r="CP186" s="46"/>
      <c r="CQ186" s="46"/>
      <c r="CR186" s="46"/>
      <c r="CS186" s="46"/>
      <c r="CT186" s="46"/>
      <c r="CU186" s="46"/>
      <c r="CV186" s="46"/>
      <c r="CW186" s="46"/>
      <c r="CX186" s="46"/>
      <c r="CY186" s="46"/>
      <c r="CZ186" s="46"/>
      <c r="DA186" s="46"/>
      <c r="DB186" s="46"/>
      <c r="DC186" s="46"/>
      <c r="DD186" s="46"/>
      <c r="DE186" s="46"/>
      <c r="DF186" s="46"/>
      <c r="DG186" s="46"/>
      <c r="DH186" s="46"/>
      <c r="DI186" s="46"/>
      <c r="DJ186" s="46"/>
      <c r="DK186" s="46"/>
      <c r="DL186" s="46"/>
      <c r="DM186" s="46"/>
      <c r="DN186" s="46"/>
      <c r="DO186" s="46"/>
      <c r="DP186" s="46"/>
      <c r="DQ186" s="46"/>
      <c r="DR186" s="46"/>
      <c r="DS186" s="46"/>
      <c r="DT186" s="46"/>
      <c r="DU186" s="46"/>
      <c r="DV186" s="46"/>
      <c r="DW186" s="46"/>
      <c r="DX186" s="46"/>
      <c r="DY186" s="46"/>
      <c r="DZ186" s="46"/>
      <c r="EA186" s="46"/>
      <c r="EB186" s="46"/>
      <c r="EC186" s="46"/>
      <c r="ED186" s="46"/>
      <c r="EE186" s="46"/>
      <c r="EF186" s="46"/>
      <c r="EG186" s="46"/>
      <c r="EH186" s="46"/>
      <c r="EI186" s="46"/>
      <c r="EJ186" s="46"/>
      <c r="EK186" s="46"/>
      <c r="EL186" s="46"/>
      <c r="EM186" s="46"/>
      <c r="EN186" s="46"/>
      <c r="EO186" s="46"/>
      <c r="EP186" s="46"/>
      <c r="EQ186" s="46"/>
      <c r="ER186" s="46"/>
      <c r="ES186" s="46"/>
      <c r="ET186" s="46"/>
      <c r="EU186" s="46"/>
      <c r="EV186" s="46"/>
      <c r="EW186" s="46"/>
      <c r="EX186" s="46"/>
      <c r="EY186" s="46"/>
      <c r="EZ186" s="46"/>
      <c r="FA186" s="46"/>
      <c r="FB186" s="46"/>
      <c r="FC186" s="46"/>
      <c r="FD186" s="46"/>
      <c r="FE186" s="46"/>
      <c r="FF186" s="46"/>
      <c r="FG186" s="46"/>
      <c r="FH186" s="46"/>
      <c r="FI186" s="46"/>
      <c r="FJ186" s="46"/>
      <c r="FK186" s="46"/>
      <c r="FL186" s="46"/>
      <c r="FM186" s="46"/>
      <c r="FN186" s="46"/>
      <c r="FO186" s="46"/>
      <c r="FP186" s="46"/>
      <c r="FQ186" s="46"/>
      <c r="FR186" s="46"/>
      <c r="FS186" s="46"/>
      <c r="FT186" s="46"/>
      <c r="FU186" s="46"/>
      <c r="FV186" s="46"/>
      <c r="FW186" s="46"/>
      <c r="FX186" s="46"/>
      <c r="FY186" s="46"/>
      <c r="FZ186" s="46"/>
      <c r="GA186" s="46"/>
      <c r="GB186" s="46"/>
      <c r="GC186" s="46"/>
      <c r="GD186" s="46"/>
      <c r="GE186" s="46"/>
      <c r="GF186" s="46"/>
      <c r="GG186" s="46"/>
      <c r="GH186" s="46"/>
      <c r="GI186" s="46"/>
      <c r="GJ186" s="46"/>
      <c r="GK186" s="46"/>
      <c r="GL186" s="46"/>
      <c r="GM186" s="46"/>
      <c r="GN186" s="46"/>
      <c r="GO186" s="46"/>
      <c r="GP186" s="46"/>
      <c r="GQ186" s="46"/>
      <c r="GR186" s="46"/>
      <c r="GS186" s="46"/>
      <c r="GT186" s="46"/>
      <c r="GU186" s="46"/>
      <c r="GV186" s="46"/>
      <c r="GW186" s="46"/>
      <c r="GX186" s="46"/>
      <c r="GY186" s="46"/>
      <c r="GZ186" s="46"/>
      <c r="HA186" s="46"/>
      <c r="HB186" s="46"/>
      <c r="HC186" s="46"/>
      <c r="HD186" s="46"/>
      <c r="HE186" s="46"/>
      <c r="HF186" s="46"/>
      <c r="HG186" s="46"/>
      <c r="HH186" s="46"/>
      <c r="HI186" s="46"/>
      <c r="HJ186" s="46"/>
      <c r="HK186" s="46"/>
      <c r="HL186" s="46"/>
      <c r="HM186" s="46"/>
      <c r="HN186" s="46"/>
      <c r="HO186" s="46"/>
      <c r="HP186" s="46"/>
      <c r="HQ186" s="46"/>
      <c r="HR186" s="46"/>
      <c r="HS186" s="46"/>
      <c r="HT186" s="46"/>
      <c r="HU186" s="46"/>
      <c r="HV186" s="46"/>
      <c r="HW186" s="46"/>
      <c r="HX186" s="46"/>
      <c r="HY186" s="46"/>
      <c r="HZ186" s="46"/>
      <c r="IA186" s="46"/>
      <c r="IB186" s="46"/>
      <c r="IC186" s="46"/>
      <c r="ID186" s="46"/>
      <c r="IE186" s="46"/>
      <c r="IF186" s="46"/>
      <c r="IG186" s="46"/>
      <c r="IH186" s="46"/>
      <c r="II186" s="46"/>
      <c r="IJ186" s="46"/>
      <c r="IK186" s="46"/>
      <c r="IL186" s="46"/>
      <c r="IM186" s="46"/>
      <c r="IN186" s="46"/>
      <c r="IO186" s="46"/>
      <c r="IP186" s="46"/>
      <c r="IQ186" s="46"/>
      <c r="IR186" s="46"/>
      <c r="IS186" s="46"/>
      <c r="IT186" s="46"/>
      <c r="IU186" s="46"/>
      <c r="IV186" s="46"/>
      <c r="IW186" s="46"/>
    </row>
    <row r="187" s="47" customFormat="true" ht="14.65" hidden="false" customHeight="false" outlineLevel="0" collapsed="false">
      <c r="A187" s="74" t="s">
        <v>480</v>
      </c>
      <c r="B187" s="40" t="s">
        <v>17</v>
      </c>
      <c r="C187" s="39" t="s">
        <v>481</v>
      </c>
      <c r="D187" s="77" t="s">
        <v>482</v>
      </c>
      <c r="E187" s="41" t="s">
        <v>483</v>
      </c>
      <c r="F187" s="39" t="s">
        <v>21</v>
      </c>
      <c r="G187" s="42" t="n">
        <v>5.19</v>
      </c>
      <c r="H187" s="43"/>
      <c r="I187" s="29" t="n">
        <f aca="false">ROUND(G187*H187,2)</f>
        <v>0</v>
      </c>
      <c r="J187" s="44"/>
      <c r="K187" s="44"/>
      <c r="L187" s="44"/>
      <c r="M187" s="44"/>
      <c r="N187" s="45"/>
      <c r="O187" s="46"/>
      <c r="P187" s="46"/>
      <c r="Q187" s="46"/>
      <c r="R187" s="46"/>
      <c r="S187" s="46"/>
      <c r="T187" s="46"/>
      <c r="U187" s="46"/>
      <c r="V187" s="46"/>
      <c r="W187" s="46"/>
      <c r="X187" s="46"/>
      <c r="Y187" s="46"/>
      <c r="Z187" s="46"/>
      <c r="AA187" s="46"/>
      <c r="AB187" s="46"/>
      <c r="AC187" s="46"/>
      <c r="AD187" s="46"/>
      <c r="AE187" s="46"/>
      <c r="AF187" s="46"/>
      <c r="AG187" s="46"/>
      <c r="AH187" s="46"/>
      <c r="AI187" s="46"/>
      <c r="AJ187" s="46"/>
      <c r="AK187" s="46"/>
      <c r="AL187" s="46"/>
      <c r="AM187" s="46"/>
      <c r="AN187" s="46"/>
      <c r="AO187" s="46"/>
      <c r="AP187" s="46"/>
      <c r="AQ187" s="46"/>
      <c r="AR187" s="46"/>
      <c r="AS187" s="46"/>
      <c r="AT187" s="46"/>
      <c r="AU187" s="46"/>
      <c r="AV187" s="46"/>
      <c r="AW187" s="46"/>
      <c r="AX187" s="46"/>
      <c r="AY187" s="46"/>
      <c r="AZ187" s="46"/>
      <c r="BA187" s="46"/>
      <c r="BB187" s="46"/>
      <c r="BC187" s="46"/>
      <c r="BD187" s="46"/>
      <c r="BE187" s="46"/>
      <c r="BF187" s="46"/>
      <c r="BG187" s="46"/>
      <c r="BH187" s="46"/>
      <c r="BI187" s="46"/>
      <c r="BJ187" s="46"/>
      <c r="BK187" s="46"/>
      <c r="BL187" s="46"/>
      <c r="BM187" s="46"/>
      <c r="BN187" s="46"/>
      <c r="BO187" s="46"/>
      <c r="BP187" s="46"/>
      <c r="BQ187" s="46"/>
      <c r="BR187" s="46"/>
      <c r="BS187" s="46"/>
      <c r="BT187" s="46"/>
      <c r="BU187" s="46"/>
      <c r="BV187" s="46"/>
      <c r="BW187" s="46"/>
      <c r="BX187" s="46"/>
      <c r="BY187" s="46"/>
      <c r="BZ187" s="46"/>
      <c r="CA187" s="46"/>
      <c r="CB187" s="46"/>
      <c r="CC187" s="46"/>
      <c r="CD187" s="46"/>
      <c r="CE187" s="46"/>
      <c r="CF187" s="46"/>
      <c r="CG187" s="46"/>
      <c r="CH187" s="46"/>
      <c r="CI187" s="46"/>
      <c r="CJ187" s="46"/>
      <c r="CK187" s="46"/>
      <c r="CL187" s="46"/>
      <c r="CM187" s="46"/>
      <c r="CN187" s="46"/>
      <c r="CO187" s="46"/>
      <c r="CP187" s="46"/>
      <c r="CQ187" s="46"/>
      <c r="CR187" s="46"/>
      <c r="CS187" s="46"/>
      <c r="CT187" s="46"/>
      <c r="CU187" s="46"/>
      <c r="CV187" s="46"/>
      <c r="CW187" s="46"/>
      <c r="CX187" s="46"/>
      <c r="CY187" s="46"/>
      <c r="CZ187" s="46"/>
      <c r="DA187" s="46"/>
      <c r="DB187" s="46"/>
      <c r="DC187" s="46"/>
      <c r="DD187" s="46"/>
      <c r="DE187" s="46"/>
      <c r="DF187" s="46"/>
      <c r="DG187" s="46"/>
      <c r="DH187" s="46"/>
      <c r="DI187" s="46"/>
      <c r="DJ187" s="46"/>
      <c r="DK187" s="46"/>
      <c r="DL187" s="46"/>
      <c r="DM187" s="46"/>
      <c r="DN187" s="46"/>
      <c r="DO187" s="46"/>
      <c r="DP187" s="46"/>
      <c r="DQ187" s="46"/>
      <c r="DR187" s="46"/>
      <c r="DS187" s="46"/>
      <c r="DT187" s="46"/>
      <c r="DU187" s="46"/>
      <c r="DV187" s="46"/>
      <c r="DW187" s="46"/>
      <c r="DX187" s="46"/>
      <c r="DY187" s="46"/>
      <c r="DZ187" s="46"/>
      <c r="EA187" s="46"/>
      <c r="EB187" s="46"/>
      <c r="EC187" s="46"/>
      <c r="ED187" s="46"/>
      <c r="EE187" s="46"/>
      <c r="EF187" s="46"/>
      <c r="EG187" s="46"/>
      <c r="EH187" s="46"/>
      <c r="EI187" s="46"/>
      <c r="EJ187" s="46"/>
      <c r="EK187" s="46"/>
      <c r="EL187" s="46"/>
      <c r="EM187" s="46"/>
      <c r="EN187" s="46"/>
      <c r="EO187" s="46"/>
      <c r="EP187" s="46"/>
      <c r="EQ187" s="46"/>
      <c r="ER187" s="46"/>
      <c r="ES187" s="46"/>
      <c r="ET187" s="46"/>
      <c r="EU187" s="46"/>
      <c r="EV187" s="46"/>
      <c r="EW187" s="46"/>
      <c r="EX187" s="46"/>
      <c r="EY187" s="46"/>
      <c r="EZ187" s="46"/>
      <c r="FA187" s="46"/>
      <c r="FB187" s="46"/>
      <c r="FC187" s="46"/>
      <c r="FD187" s="46"/>
      <c r="FE187" s="46"/>
      <c r="FF187" s="46"/>
      <c r="FG187" s="46"/>
      <c r="FH187" s="46"/>
      <c r="FI187" s="46"/>
      <c r="FJ187" s="46"/>
      <c r="FK187" s="46"/>
      <c r="FL187" s="46"/>
      <c r="FM187" s="46"/>
      <c r="FN187" s="46"/>
      <c r="FO187" s="46"/>
      <c r="FP187" s="46"/>
      <c r="FQ187" s="46"/>
      <c r="FR187" s="46"/>
      <c r="FS187" s="46"/>
      <c r="FT187" s="46"/>
      <c r="FU187" s="46"/>
      <c r="FV187" s="46"/>
      <c r="FW187" s="46"/>
      <c r="FX187" s="46"/>
      <c r="FY187" s="46"/>
      <c r="FZ187" s="46"/>
      <c r="GA187" s="46"/>
      <c r="GB187" s="46"/>
      <c r="GC187" s="46"/>
      <c r="GD187" s="46"/>
      <c r="GE187" s="46"/>
      <c r="GF187" s="46"/>
      <c r="GG187" s="46"/>
      <c r="GH187" s="46"/>
      <c r="GI187" s="46"/>
      <c r="GJ187" s="46"/>
      <c r="GK187" s="46"/>
      <c r="GL187" s="46"/>
      <c r="GM187" s="46"/>
      <c r="GN187" s="46"/>
      <c r="GO187" s="46"/>
      <c r="GP187" s="46"/>
      <c r="GQ187" s="46"/>
      <c r="GR187" s="46"/>
      <c r="GS187" s="46"/>
      <c r="GT187" s="46"/>
      <c r="GU187" s="46"/>
      <c r="GV187" s="46"/>
      <c r="GW187" s="46"/>
      <c r="GX187" s="46"/>
      <c r="GY187" s="46"/>
      <c r="GZ187" s="46"/>
      <c r="HA187" s="46"/>
      <c r="HB187" s="46"/>
      <c r="HC187" s="46"/>
      <c r="HD187" s="46"/>
      <c r="HE187" s="46"/>
      <c r="HF187" s="46"/>
      <c r="HG187" s="46"/>
      <c r="HH187" s="46"/>
      <c r="HI187" s="46"/>
      <c r="HJ187" s="46"/>
      <c r="HK187" s="46"/>
      <c r="HL187" s="46"/>
      <c r="HM187" s="46"/>
      <c r="HN187" s="46"/>
      <c r="HO187" s="46"/>
      <c r="HP187" s="46"/>
      <c r="HQ187" s="46"/>
      <c r="HR187" s="46"/>
      <c r="HS187" s="46"/>
      <c r="HT187" s="46"/>
      <c r="HU187" s="46"/>
      <c r="HV187" s="46"/>
      <c r="HW187" s="46"/>
      <c r="HX187" s="46"/>
      <c r="HY187" s="46"/>
      <c r="HZ187" s="46"/>
      <c r="IA187" s="46"/>
      <c r="IB187" s="46"/>
      <c r="IC187" s="46"/>
      <c r="ID187" s="46"/>
      <c r="IE187" s="46"/>
      <c r="IF187" s="46"/>
      <c r="IG187" s="46"/>
      <c r="IH187" s="46"/>
      <c r="II187" s="46"/>
      <c r="IJ187" s="46"/>
      <c r="IK187" s="46"/>
      <c r="IL187" s="46"/>
      <c r="IM187" s="46"/>
      <c r="IN187" s="46"/>
      <c r="IO187" s="46"/>
      <c r="IP187" s="46"/>
      <c r="IQ187" s="46"/>
      <c r="IR187" s="46"/>
      <c r="IS187" s="46"/>
      <c r="IT187" s="46"/>
      <c r="IU187" s="46"/>
      <c r="IV187" s="46"/>
      <c r="IW187" s="46"/>
    </row>
    <row r="188" s="47" customFormat="true" ht="25.35" hidden="false" customHeight="false" outlineLevel="0" collapsed="false">
      <c r="A188" s="74" t="s">
        <v>484</v>
      </c>
      <c r="B188" s="40" t="s">
        <v>112</v>
      </c>
      <c r="C188" s="39" t="n">
        <v>94807</v>
      </c>
      <c r="D188" s="41" t="s">
        <v>485</v>
      </c>
      <c r="E188" s="41"/>
      <c r="F188" s="39" t="s">
        <v>129</v>
      </c>
      <c r="G188" s="42" t="n">
        <v>2</v>
      </c>
      <c r="H188" s="43"/>
      <c r="I188" s="29" t="n">
        <f aca="false">ROUND(G188*H188,2)</f>
        <v>0</v>
      </c>
      <c r="J188" s="44"/>
      <c r="K188" s="44"/>
      <c r="L188" s="44"/>
      <c r="M188" s="44"/>
      <c r="N188" s="45"/>
      <c r="O188" s="46"/>
      <c r="P188" s="46"/>
      <c r="Q188" s="46"/>
      <c r="R188" s="46"/>
      <c r="S188" s="46"/>
      <c r="T188" s="46"/>
      <c r="U188" s="46"/>
      <c r="V188" s="46"/>
      <c r="W188" s="46"/>
      <c r="X188" s="46"/>
      <c r="Y188" s="46"/>
      <c r="Z188" s="46"/>
      <c r="AA188" s="46"/>
      <c r="AB188" s="46"/>
      <c r="AC188" s="46"/>
      <c r="AD188" s="46"/>
      <c r="AE188" s="46"/>
      <c r="AF188" s="46"/>
      <c r="AG188" s="46"/>
      <c r="AH188" s="46"/>
      <c r="AI188" s="46"/>
      <c r="AJ188" s="46"/>
      <c r="AK188" s="46"/>
      <c r="AL188" s="46"/>
      <c r="AM188" s="46"/>
      <c r="AN188" s="46"/>
      <c r="AO188" s="46"/>
      <c r="AP188" s="46"/>
      <c r="AQ188" s="46"/>
      <c r="AR188" s="46"/>
      <c r="AS188" s="46"/>
      <c r="AT188" s="46"/>
      <c r="AU188" s="46"/>
      <c r="AV188" s="46"/>
      <c r="AW188" s="46"/>
      <c r="AX188" s="46"/>
      <c r="AY188" s="46"/>
      <c r="AZ188" s="46"/>
      <c r="BA188" s="46"/>
      <c r="BB188" s="46"/>
      <c r="BC188" s="46"/>
      <c r="BD188" s="46"/>
      <c r="BE188" s="46"/>
      <c r="BF188" s="46"/>
      <c r="BG188" s="46"/>
      <c r="BH188" s="46"/>
      <c r="BI188" s="46"/>
      <c r="BJ188" s="46"/>
      <c r="BK188" s="46"/>
      <c r="BL188" s="46"/>
      <c r="BM188" s="46"/>
      <c r="BN188" s="46"/>
      <c r="BO188" s="46"/>
      <c r="BP188" s="46"/>
      <c r="BQ188" s="46"/>
      <c r="BR188" s="46"/>
      <c r="BS188" s="46"/>
      <c r="BT188" s="46"/>
      <c r="BU188" s="46"/>
      <c r="BV188" s="46"/>
      <c r="BW188" s="46"/>
      <c r="BX188" s="46"/>
      <c r="BY188" s="46"/>
      <c r="BZ188" s="46"/>
      <c r="CA188" s="46"/>
      <c r="CB188" s="46"/>
      <c r="CC188" s="46"/>
      <c r="CD188" s="46"/>
      <c r="CE188" s="46"/>
      <c r="CF188" s="46"/>
      <c r="CG188" s="46"/>
      <c r="CH188" s="46"/>
      <c r="CI188" s="46"/>
      <c r="CJ188" s="46"/>
      <c r="CK188" s="46"/>
      <c r="CL188" s="46"/>
      <c r="CM188" s="46"/>
      <c r="CN188" s="46"/>
      <c r="CO188" s="46"/>
      <c r="CP188" s="46"/>
      <c r="CQ188" s="46"/>
      <c r="CR188" s="46"/>
      <c r="CS188" s="46"/>
      <c r="CT188" s="46"/>
      <c r="CU188" s="46"/>
      <c r="CV188" s="46"/>
      <c r="CW188" s="46"/>
      <c r="CX188" s="46"/>
      <c r="CY188" s="46"/>
      <c r="CZ188" s="46"/>
      <c r="DA188" s="46"/>
      <c r="DB188" s="46"/>
      <c r="DC188" s="46"/>
      <c r="DD188" s="46"/>
      <c r="DE188" s="46"/>
      <c r="DF188" s="46"/>
      <c r="DG188" s="46"/>
      <c r="DH188" s="46"/>
      <c r="DI188" s="46"/>
      <c r="DJ188" s="46"/>
      <c r="DK188" s="46"/>
      <c r="DL188" s="46"/>
      <c r="DM188" s="46"/>
      <c r="DN188" s="46"/>
      <c r="DO188" s="46"/>
      <c r="DP188" s="46"/>
      <c r="DQ188" s="46"/>
      <c r="DR188" s="46"/>
      <c r="DS188" s="46"/>
      <c r="DT188" s="46"/>
      <c r="DU188" s="46"/>
      <c r="DV188" s="46"/>
      <c r="DW188" s="46"/>
      <c r="DX188" s="46"/>
      <c r="DY188" s="46"/>
      <c r="DZ188" s="46"/>
      <c r="EA188" s="46"/>
      <c r="EB188" s="46"/>
      <c r="EC188" s="46"/>
      <c r="ED188" s="46"/>
      <c r="EE188" s="46"/>
      <c r="EF188" s="46"/>
      <c r="EG188" s="46"/>
      <c r="EH188" s="46"/>
      <c r="EI188" s="46"/>
      <c r="EJ188" s="46"/>
      <c r="EK188" s="46"/>
      <c r="EL188" s="46"/>
      <c r="EM188" s="46"/>
      <c r="EN188" s="46"/>
      <c r="EO188" s="46"/>
      <c r="EP188" s="46"/>
      <c r="EQ188" s="46"/>
      <c r="ER188" s="46"/>
      <c r="ES188" s="46"/>
      <c r="ET188" s="46"/>
      <c r="EU188" s="46"/>
      <c r="EV188" s="46"/>
      <c r="EW188" s="46"/>
      <c r="EX188" s="46"/>
      <c r="EY188" s="46"/>
      <c r="EZ188" s="46"/>
      <c r="FA188" s="46"/>
      <c r="FB188" s="46"/>
      <c r="FC188" s="46"/>
      <c r="FD188" s="46"/>
      <c r="FE188" s="46"/>
      <c r="FF188" s="46"/>
      <c r="FG188" s="46"/>
      <c r="FH188" s="46"/>
      <c r="FI188" s="46"/>
      <c r="FJ188" s="46"/>
      <c r="FK188" s="46"/>
      <c r="FL188" s="46"/>
      <c r="FM188" s="46"/>
      <c r="FN188" s="46"/>
      <c r="FO188" s="46"/>
      <c r="FP188" s="46"/>
      <c r="FQ188" s="46"/>
      <c r="FR188" s="46"/>
      <c r="FS188" s="46"/>
      <c r="FT188" s="46"/>
      <c r="FU188" s="46"/>
      <c r="FV188" s="46"/>
      <c r="FW188" s="46"/>
      <c r="FX188" s="46"/>
      <c r="FY188" s="46"/>
      <c r="FZ188" s="46"/>
      <c r="GA188" s="46"/>
      <c r="GB188" s="46"/>
      <c r="GC188" s="46"/>
      <c r="GD188" s="46"/>
      <c r="GE188" s="46"/>
      <c r="GF188" s="46"/>
      <c r="GG188" s="46"/>
      <c r="GH188" s="46"/>
      <c r="GI188" s="46"/>
      <c r="GJ188" s="46"/>
      <c r="GK188" s="46"/>
      <c r="GL188" s="46"/>
      <c r="GM188" s="46"/>
      <c r="GN188" s="46"/>
      <c r="GO188" s="46"/>
      <c r="GP188" s="46"/>
      <c r="GQ188" s="46"/>
      <c r="GR188" s="46"/>
      <c r="GS188" s="46"/>
      <c r="GT188" s="46"/>
      <c r="GU188" s="46"/>
      <c r="GV188" s="46"/>
      <c r="GW188" s="46"/>
      <c r="GX188" s="46"/>
      <c r="GY188" s="46"/>
      <c r="GZ188" s="46"/>
      <c r="HA188" s="46"/>
      <c r="HB188" s="46"/>
      <c r="HC188" s="46"/>
      <c r="HD188" s="46"/>
      <c r="HE188" s="46"/>
      <c r="HF188" s="46"/>
      <c r="HG188" s="46"/>
      <c r="HH188" s="46"/>
      <c r="HI188" s="46"/>
      <c r="HJ188" s="46"/>
      <c r="HK188" s="46"/>
      <c r="HL188" s="46"/>
      <c r="HM188" s="46"/>
      <c r="HN188" s="46"/>
      <c r="HO188" s="46"/>
      <c r="HP188" s="46"/>
      <c r="HQ188" s="46"/>
      <c r="HR188" s="46"/>
      <c r="HS188" s="46"/>
      <c r="HT188" s="46"/>
      <c r="HU188" s="46"/>
      <c r="HV188" s="46"/>
      <c r="HW188" s="46"/>
      <c r="HX188" s="46"/>
      <c r="HY188" s="46"/>
      <c r="HZ188" s="46"/>
      <c r="IA188" s="46"/>
      <c r="IB188" s="46"/>
      <c r="IC188" s="46"/>
      <c r="ID188" s="46"/>
      <c r="IE188" s="46"/>
      <c r="IF188" s="46"/>
      <c r="IG188" s="46"/>
      <c r="IH188" s="46"/>
      <c r="II188" s="46"/>
      <c r="IJ188" s="46"/>
      <c r="IK188" s="46"/>
      <c r="IL188" s="46"/>
      <c r="IM188" s="46"/>
      <c r="IN188" s="46"/>
      <c r="IO188" s="46"/>
      <c r="IP188" s="46"/>
      <c r="IQ188" s="46"/>
      <c r="IR188" s="46"/>
      <c r="IS188" s="46"/>
      <c r="IT188" s="46"/>
      <c r="IU188" s="46"/>
      <c r="IV188" s="46"/>
      <c r="IW188" s="46"/>
    </row>
    <row r="189" customFormat="false" ht="14.65" hidden="false" customHeight="false" outlineLevel="0" collapsed="false">
      <c r="A189" s="74"/>
      <c r="B189" s="74"/>
      <c r="C189" s="25"/>
      <c r="D189" s="27"/>
      <c r="E189" s="27"/>
      <c r="F189" s="25"/>
      <c r="G189" s="75"/>
      <c r="H189" s="31" t="s">
        <v>22</v>
      </c>
      <c r="I189" s="31" t="n">
        <f aca="false">SUM(I155:I188)</f>
        <v>0</v>
      </c>
    </row>
    <row r="190" customFormat="false" ht="14.65" hidden="false" customHeight="false" outlineLevel="0" collapsed="false">
      <c r="A190" s="94" t="n">
        <v>11</v>
      </c>
      <c r="B190" s="94"/>
      <c r="C190" s="94"/>
      <c r="D190" s="95" t="s">
        <v>486</v>
      </c>
      <c r="E190" s="95"/>
      <c r="F190" s="96"/>
      <c r="G190" s="97"/>
      <c r="H190" s="97"/>
      <c r="I190" s="97"/>
    </row>
    <row r="191" customFormat="false" ht="14.65" hidden="false" customHeight="false" outlineLevel="0" collapsed="false">
      <c r="A191" s="74" t="s">
        <v>487</v>
      </c>
      <c r="B191" s="74" t="s">
        <v>165</v>
      </c>
      <c r="C191" s="25" t="n">
        <v>158001</v>
      </c>
      <c r="D191" s="27" t="s">
        <v>488</v>
      </c>
      <c r="E191" s="27" t="s">
        <v>489</v>
      </c>
      <c r="F191" s="39" t="s">
        <v>21</v>
      </c>
      <c r="G191" s="75" t="n">
        <v>700.16</v>
      </c>
      <c r="H191" s="43"/>
      <c r="I191" s="29" t="n">
        <f aca="false">ROUND(G191*H191,2)</f>
        <v>0</v>
      </c>
    </row>
    <row r="192" customFormat="false" ht="14.65" hidden="false" customHeight="false" outlineLevel="0" collapsed="false">
      <c r="A192" s="74" t="s">
        <v>490</v>
      </c>
      <c r="B192" s="74" t="s">
        <v>165</v>
      </c>
      <c r="C192" s="25" t="n">
        <v>158005</v>
      </c>
      <c r="D192" s="27" t="s">
        <v>491</v>
      </c>
      <c r="E192" s="27" t="s">
        <v>492</v>
      </c>
      <c r="F192" s="39" t="s">
        <v>21</v>
      </c>
      <c r="G192" s="75" t="n">
        <v>369.5</v>
      </c>
      <c r="H192" s="43"/>
      <c r="I192" s="29" t="n">
        <f aca="false">ROUND(G192*H192,2)</f>
        <v>0</v>
      </c>
    </row>
    <row r="193" s="47" customFormat="true" ht="15.75" hidden="false" customHeight="true" outlineLevel="0" collapsed="false">
      <c r="A193" s="74" t="s">
        <v>493</v>
      </c>
      <c r="B193" s="40" t="s">
        <v>17</v>
      </c>
      <c r="C193" s="39" t="s">
        <v>494</v>
      </c>
      <c r="D193" s="41" t="s">
        <v>495</v>
      </c>
      <c r="E193" s="41" t="s">
        <v>496</v>
      </c>
      <c r="F193" s="39" t="s">
        <v>21</v>
      </c>
      <c r="G193" s="42" t="n">
        <v>44.52</v>
      </c>
      <c r="H193" s="43"/>
      <c r="I193" s="29" t="n">
        <f aca="false">ROUND(G193*H193,2)</f>
        <v>0</v>
      </c>
      <c r="J193" s="44"/>
      <c r="K193" s="44"/>
      <c r="L193" s="44"/>
      <c r="M193" s="44"/>
      <c r="N193" s="45"/>
      <c r="O193" s="46"/>
      <c r="P193" s="46"/>
      <c r="Q193" s="46"/>
      <c r="R193" s="46"/>
      <c r="S193" s="46"/>
      <c r="T193" s="46"/>
      <c r="U193" s="46"/>
      <c r="V193" s="46"/>
      <c r="W193" s="46"/>
      <c r="X193" s="46"/>
      <c r="Y193" s="46"/>
      <c r="Z193" s="46"/>
      <c r="AA193" s="46"/>
      <c r="AB193" s="46"/>
      <c r="AC193" s="46"/>
      <c r="AD193" s="46"/>
      <c r="AE193" s="46"/>
      <c r="AF193" s="46"/>
      <c r="AG193" s="46"/>
      <c r="AH193" s="46"/>
      <c r="AI193" s="46"/>
      <c r="AJ193" s="46"/>
      <c r="AK193" s="46"/>
      <c r="AL193" s="46"/>
      <c r="AM193" s="46"/>
      <c r="AN193" s="46"/>
      <c r="AO193" s="46"/>
      <c r="AP193" s="46"/>
      <c r="AQ193" s="46"/>
      <c r="AR193" s="46"/>
      <c r="AS193" s="46"/>
      <c r="AT193" s="46"/>
      <c r="AU193" s="46"/>
      <c r="AV193" s="46"/>
      <c r="AW193" s="46"/>
      <c r="AX193" s="46"/>
      <c r="AY193" s="46"/>
      <c r="AZ193" s="46"/>
      <c r="BA193" s="46"/>
      <c r="BB193" s="46"/>
      <c r="BC193" s="46"/>
      <c r="BD193" s="46"/>
      <c r="BE193" s="46"/>
      <c r="BF193" s="46"/>
      <c r="BG193" s="46"/>
      <c r="BH193" s="46"/>
      <c r="BI193" s="46"/>
      <c r="BJ193" s="46"/>
      <c r="BK193" s="46"/>
      <c r="BL193" s="46"/>
      <c r="BM193" s="46"/>
      <c r="BN193" s="46"/>
      <c r="BO193" s="46"/>
      <c r="BP193" s="46"/>
      <c r="BQ193" s="46"/>
      <c r="BR193" s="46"/>
      <c r="BS193" s="46"/>
      <c r="BT193" s="46"/>
      <c r="BU193" s="46"/>
      <c r="BV193" s="46"/>
      <c r="BW193" s="46"/>
      <c r="BX193" s="46"/>
      <c r="BY193" s="46"/>
      <c r="BZ193" s="46"/>
      <c r="CA193" s="46"/>
      <c r="CB193" s="46"/>
      <c r="CC193" s="46"/>
      <c r="CD193" s="46"/>
      <c r="CE193" s="46"/>
      <c r="CF193" s="46"/>
      <c r="CG193" s="46"/>
      <c r="CH193" s="46"/>
      <c r="CI193" s="46"/>
      <c r="CJ193" s="46"/>
      <c r="CK193" s="46"/>
      <c r="CL193" s="46"/>
      <c r="CM193" s="46"/>
      <c r="CN193" s="46"/>
      <c r="CO193" s="46"/>
      <c r="CP193" s="46"/>
      <c r="CQ193" s="46"/>
      <c r="CR193" s="46"/>
      <c r="CS193" s="46"/>
      <c r="CT193" s="46"/>
      <c r="CU193" s="46"/>
      <c r="CV193" s="46"/>
      <c r="CW193" s="46"/>
      <c r="CX193" s="46"/>
      <c r="CY193" s="46"/>
      <c r="CZ193" s="46"/>
      <c r="DA193" s="46"/>
      <c r="DB193" s="46"/>
      <c r="DC193" s="46"/>
      <c r="DD193" s="46"/>
      <c r="DE193" s="46"/>
      <c r="DF193" s="46"/>
      <c r="DG193" s="46"/>
      <c r="DH193" s="46"/>
      <c r="DI193" s="46"/>
      <c r="DJ193" s="46"/>
      <c r="DK193" s="46"/>
      <c r="DL193" s="46"/>
      <c r="DM193" s="46"/>
      <c r="DN193" s="46"/>
      <c r="DO193" s="46"/>
      <c r="DP193" s="46"/>
      <c r="DQ193" s="46"/>
      <c r="DR193" s="46"/>
      <c r="DS193" s="46"/>
      <c r="DT193" s="46"/>
      <c r="DU193" s="46"/>
      <c r="DV193" s="46"/>
      <c r="DW193" s="46"/>
      <c r="DX193" s="46"/>
      <c r="DY193" s="46"/>
      <c r="DZ193" s="46"/>
      <c r="EA193" s="46"/>
      <c r="EB193" s="46"/>
      <c r="EC193" s="46"/>
      <c r="ED193" s="46"/>
      <c r="EE193" s="46"/>
      <c r="EF193" s="46"/>
      <c r="EG193" s="46"/>
      <c r="EH193" s="46"/>
      <c r="EI193" s="46"/>
      <c r="EJ193" s="46"/>
      <c r="EK193" s="46"/>
      <c r="EL193" s="46"/>
      <c r="EM193" s="46"/>
      <c r="EN193" s="46"/>
      <c r="EO193" s="46"/>
      <c r="EP193" s="46"/>
      <c r="EQ193" s="46"/>
      <c r="ER193" s="46"/>
      <c r="ES193" s="46"/>
      <c r="ET193" s="46"/>
      <c r="EU193" s="46"/>
      <c r="EV193" s="46"/>
      <c r="EW193" s="46"/>
      <c r="EX193" s="46"/>
      <c r="EY193" s="46"/>
      <c r="EZ193" s="46"/>
      <c r="FA193" s="46"/>
      <c r="FB193" s="46"/>
      <c r="FC193" s="46"/>
      <c r="FD193" s="46"/>
      <c r="FE193" s="46"/>
      <c r="FF193" s="46"/>
      <c r="FG193" s="46"/>
      <c r="FH193" s="46"/>
      <c r="FI193" s="46"/>
      <c r="FJ193" s="46"/>
      <c r="FK193" s="46"/>
      <c r="FL193" s="46"/>
      <c r="FM193" s="46"/>
      <c r="FN193" s="46"/>
      <c r="FO193" s="46"/>
      <c r="FP193" s="46"/>
      <c r="FQ193" s="46"/>
      <c r="FR193" s="46"/>
      <c r="FS193" s="46"/>
      <c r="FT193" s="46"/>
      <c r="FU193" s="46"/>
      <c r="FV193" s="46"/>
      <c r="FW193" s="46"/>
      <c r="FX193" s="46"/>
      <c r="FY193" s="46"/>
      <c r="FZ193" s="46"/>
      <c r="GA193" s="46"/>
      <c r="GB193" s="46"/>
      <c r="GC193" s="46"/>
      <c r="GD193" s="46"/>
      <c r="GE193" s="46"/>
      <c r="GF193" s="46"/>
      <c r="GG193" s="46"/>
      <c r="GH193" s="46"/>
      <c r="GI193" s="46"/>
      <c r="GJ193" s="46"/>
      <c r="GK193" s="46"/>
      <c r="GL193" s="46"/>
      <c r="GM193" s="46"/>
      <c r="GN193" s="46"/>
      <c r="GO193" s="46"/>
      <c r="GP193" s="46"/>
      <c r="GQ193" s="46"/>
      <c r="GR193" s="46"/>
      <c r="GS193" s="46"/>
      <c r="GT193" s="46"/>
      <c r="GU193" s="46"/>
      <c r="GV193" s="46"/>
      <c r="GW193" s="46"/>
      <c r="GX193" s="46"/>
      <c r="GY193" s="46"/>
      <c r="GZ193" s="46"/>
      <c r="HA193" s="46"/>
      <c r="HB193" s="46"/>
      <c r="HC193" s="46"/>
      <c r="HD193" s="46"/>
      <c r="HE193" s="46"/>
      <c r="HF193" s="46"/>
      <c r="HG193" s="46"/>
      <c r="HH193" s="46"/>
      <c r="HI193" s="46"/>
      <c r="HJ193" s="46"/>
      <c r="HK193" s="46"/>
      <c r="HL193" s="46"/>
      <c r="HM193" s="46"/>
      <c r="HN193" s="46"/>
      <c r="HO193" s="46"/>
      <c r="HP193" s="46"/>
      <c r="HQ193" s="46"/>
      <c r="HR193" s="46"/>
      <c r="HS193" s="46"/>
      <c r="HT193" s="46"/>
      <c r="HU193" s="46"/>
      <c r="HV193" s="46"/>
      <c r="HW193" s="46"/>
      <c r="HX193" s="46"/>
      <c r="HY193" s="46"/>
      <c r="HZ193" s="46"/>
      <c r="IA193" s="46"/>
      <c r="IB193" s="46"/>
      <c r="IC193" s="46"/>
      <c r="ID193" s="46"/>
      <c r="IE193" s="46"/>
      <c r="IF193" s="46"/>
      <c r="IG193" s="46"/>
      <c r="IH193" s="46"/>
      <c r="II193" s="46"/>
      <c r="IJ193" s="46"/>
      <c r="IK193" s="46"/>
      <c r="IL193" s="46"/>
      <c r="IM193" s="46"/>
      <c r="IN193" s="46"/>
      <c r="IO193" s="46"/>
      <c r="IP193" s="46"/>
      <c r="IQ193" s="46"/>
      <c r="IR193" s="46"/>
      <c r="IS193" s="46"/>
      <c r="IT193" s="46"/>
      <c r="IU193" s="46"/>
      <c r="IV193" s="46"/>
      <c r="IW193" s="46"/>
    </row>
    <row r="194" customFormat="false" ht="14.65" hidden="false" customHeight="false" outlineLevel="0" collapsed="false">
      <c r="A194" s="74"/>
      <c r="B194" s="74"/>
      <c r="C194" s="25"/>
      <c r="D194" s="27"/>
      <c r="E194" s="27"/>
      <c r="F194" s="25"/>
      <c r="G194" s="75"/>
      <c r="H194" s="31" t="s">
        <v>22</v>
      </c>
      <c r="I194" s="31" t="n">
        <f aca="false">SUM(I191:I193)</f>
        <v>0</v>
      </c>
    </row>
    <row r="195" customFormat="false" ht="14.65" hidden="false" customHeight="false" outlineLevel="0" collapsed="false">
      <c r="A195" s="94" t="n">
        <v>12</v>
      </c>
      <c r="B195" s="94"/>
      <c r="C195" s="94"/>
      <c r="D195" s="95" t="s">
        <v>497</v>
      </c>
      <c r="E195" s="95"/>
      <c r="F195" s="96"/>
      <c r="G195" s="97"/>
      <c r="H195" s="97"/>
      <c r="I195" s="97"/>
    </row>
    <row r="196" s="58" customFormat="true" ht="25.35" hidden="false" customHeight="false" outlineLevel="0" collapsed="false">
      <c r="A196" s="98" t="s">
        <v>498</v>
      </c>
      <c r="B196" s="99" t="s">
        <v>17</v>
      </c>
      <c r="C196" s="99" t="s">
        <v>499</v>
      </c>
      <c r="D196" s="100" t="s">
        <v>500</v>
      </c>
      <c r="E196" s="100"/>
      <c r="F196" s="99" t="s">
        <v>36</v>
      </c>
      <c r="G196" s="101" t="n">
        <v>4</v>
      </c>
      <c r="H196" s="102"/>
      <c r="I196" s="103" t="n">
        <f aca="false">ROUND(G196*H196,2)</f>
        <v>0</v>
      </c>
      <c r="J196" s="55"/>
      <c r="K196" s="55"/>
      <c r="L196" s="55"/>
      <c r="M196" s="55"/>
      <c r="N196" s="56"/>
      <c r="O196" s="57"/>
      <c r="P196" s="57"/>
      <c r="Q196" s="57"/>
      <c r="R196" s="57"/>
      <c r="S196" s="57"/>
      <c r="T196" s="57"/>
      <c r="U196" s="57"/>
      <c r="V196" s="57"/>
      <c r="W196" s="57"/>
      <c r="X196" s="57"/>
      <c r="Y196" s="57"/>
      <c r="Z196" s="57"/>
      <c r="AA196" s="57"/>
      <c r="AB196" s="57"/>
      <c r="AC196" s="57"/>
      <c r="AD196" s="57"/>
      <c r="AE196" s="57"/>
      <c r="AF196" s="57"/>
      <c r="AG196" s="57"/>
      <c r="AH196" s="57"/>
      <c r="AI196" s="57"/>
      <c r="AJ196" s="57"/>
      <c r="AK196" s="57"/>
      <c r="AL196" s="57"/>
      <c r="AM196" s="57"/>
      <c r="AN196" s="57"/>
      <c r="AO196" s="57"/>
      <c r="AP196" s="57"/>
      <c r="AQ196" s="57"/>
      <c r="AR196" s="57"/>
      <c r="AS196" s="57"/>
      <c r="AT196" s="57"/>
      <c r="AU196" s="57"/>
      <c r="AV196" s="57"/>
      <c r="AW196" s="57"/>
      <c r="AX196" s="57"/>
      <c r="AY196" s="57"/>
      <c r="AZ196" s="57"/>
      <c r="BA196" s="57"/>
      <c r="BB196" s="57"/>
      <c r="BC196" s="57"/>
      <c r="BD196" s="57"/>
      <c r="BE196" s="57"/>
      <c r="BF196" s="57"/>
      <c r="BG196" s="57"/>
      <c r="BH196" s="57"/>
      <c r="BI196" s="57"/>
      <c r="BJ196" s="57"/>
      <c r="BK196" s="57"/>
      <c r="BL196" s="57"/>
      <c r="BM196" s="57"/>
      <c r="BN196" s="57"/>
      <c r="BO196" s="57"/>
      <c r="BP196" s="57"/>
      <c r="BQ196" s="57"/>
      <c r="BR196" s="57"/>
      <c r="BS196" s="57"/>
      <c r="BT196" s="57"/>
      <c r="BU196" s="57"/>
      <c r="BV196" s="57"/>
      <c r="BW196" s="57"/>
      <c r="BX196" s="57"/>
      <c r="BY196" s="57"/>
      <c r="BZ196" s="57"/>
      <c r="CA196" s="57"/>
      <c r="CB196" s="57"/>
      <c r="CC196" s="57"/>
      <c r="CD196" s="57"/>
      <c r="CE196" s="57"/>
      <c r="CF196" s="57"/>
      <c r="CG196" s="57"/>
      <c r="CH196" s="57"/>
      <c r="CI196" s="57"/>
      <c r="CJ196" s="57"/>
      <c r="CK196" s="57"/>
      <c r="CL196" s="57"/>
      <c r="CM196" s="57"/>
      <c r="CN196" s="57"/>
      <c r="CO196" s="57"/>
      <c r="CP196" s="57"/>
      <c r="CQ196" s="57"/>
      <c r="CR196" s="57"/>
      <c r="CS196" s="57"/>
      <c r="CT196" s="57"/>
      <c r="CU196" s="57"/>
      <c r="CV196" s="57"/>
      <c r="CW196" s="57"/>
      <c r="CX196" s="57"/>
      <c r="CY196" s="57"/>
      <c r="CZ196" s="57"/>
      <c r="DA196" s="57"/>
      <c r="DB196" s="57"/>
      <c r="DC196" s="57"/>
      <c r="DD196" s="57"/>
      <c r="DE196" s="57"/>
      <c r="DF196" s="57"/>
      <c r="DG196" s="57"/>
      <c r="DH196" s="57"/>
      <c r="DI196" s="57"/>
      <c r="DJ196" s="57"/>
      <c r="DK196" s="57"/>
      <c r="DL196" s="57"/>
      <c r="DM196" s="57"/>
      <c r="DN196" s="57"/>
      <c r="DO196" s="57"/>
      <c r="DP196" s="57"/>
      <c r="DQ196" s="57"/>
      <c r="DR196" s="57"/>
      <c r="DS196" s="57"/>
      <c r="DT196" s="57"/>
      <c r="DU196" s="57"/>
      <c r="DV196" s="57"/>
      <c r="DW196" s="57"/>
      <c r="DX196" s="57"/>
      <c r="DY196" s="57"/>
      <c r="DZ196" s="57"/>
      <c r="EA196" s="57"/>
      <c r="EB196" s="57"/>
      <c r="EC196" s="57"/>
      <c r="ED196" s="57"/>
      <c r="EE196" s="57"/>
      <c r="EF196" s="57"/>
      <c r="EG196" s="57"/>
      <c r="EH196" s="57"/>
      <c r="EI196" s="57"/>
      <c r="EJ196" s="57"/>
      <c r="EK196" s="57"/>
      <c r="EL196" s="57"/>
      <c r="EM196" s="57"/>
      <c r="EN196" s="57"/>
      <c r="EO196" s="57"/>
      <c r="EP196" s="57"/>
      <c r="EQ196" s="57"/>
      <c r="ER196" s="57"/>
      <c r="ES196" s="57"/>
      <c r="ET196" s="57"/>
      <c r="EU196" s="57"/>
      <c r="EV196" s="57"/>
      <c r="EW196" s="57"/>
      <c r="EX196" s="57"/>
      <c r="EY196" s="57"/>
      <c r="EZ196" s="57"/>
      <c r="FA196" s="57"/>
      <c r="FB196" s="57"/>
      <c r="FC196" s="57"/>
      <c r="FD196" s="57"/>
      <c r="FE196" s="57"/>
      <c r="FF196" s="57"/>
      <c r="FG196" s="57"/>
      <c r="FH196" s="57"/>
      <c r="FI196" s="57"/>
      <c r="FJ196" s="57"/>
      <c r="FK196" s="57"/>
      <c r="FL196" s="57"/>
      <c r="FM196" s="57"/>
      <c r="FN196" s="57"/>
      <c r="FO196" s="57"/>
      <c r="FP196" s="57"/>
      <c r="FQ196" s="57"/>
      <c r="FR196" s="57"/>
      <c r="FS196" s="57"/>
      <c r="FT196" s="57"/>
      <c r="FU196" s="57"/>
      <c r="FV196" s="57"/>
      <c r="FW196" s="57"/>
      <c r="FX196" s="57"/>
      <c r="FY196" s="57"/>
      <c r="FZ196" s="57"/>
      <c r="GA196" s="57"/>
      <c r="GB196" s="57"/>
      <c r="GC196" s="57"/>
      <c r="GD196" s="57"/>
      <c r="GE196" s="57"/>
      <c r="GF196" s="57"/>
      <c r="GG196" s="57"/>
      <c r="GH196" s="57"/>
      <c r="GI196" s="57"/>
      <c r="GJ196" s="57"/>
      <c r="GK196" s="57"/>
      <c r="GL196" s="57"/>
      <c r="GM196" s="57"/>
      <c r="GN196" s="57"/>
      <c r="GO196" s="57"/>
      <c r="GP196" s="57"/>
      <c r="GQ196" s="57"/>
      <c r="GR196" s="57"/>
      <c r="GS196" s="57"/>
      <c r="GT196" s="57"/>
      <c r="GU196" s="57"/>
      <c r="GV196" s="57"/>
      <c r="GW196" s="57"/>
      <c r="GX196" s="57"/>
      <c r="GY196" s="57"/>
      <c r="GZ196" s="57"/>
      <c r="HA196" s="57"/>
      <c r="HB196" s="57"/>
      <c r="HC196" s="57"/>
      <c r="HD196" s="57"/>
      <c r="HE196" s="57"/>
      <c r="HF196" s="57"/>
      <c r="HG196" s="57"/>
      <c r="HH196" s="57"/>
      <c r="HI196" s="57"/>
      <c r="HJ196" s="57"/>
      <c r="HK196" s="57"/>
      <c r="HL196" s="57"/>
      <c r="HM196" s="57"/>
      <c r="HN196" s="57"/>
      <c r="HO196" s="57"/>
      <c r="HP196" s="57"/>
      <c r="HQ196" s="57"/>
      <c r="HR196" s="57"/>
      <c r="HS196" s="57"/>
      <c r="HT196" s="57"/>
      <c r="HU196" s="57"/>
      <c r="HV196" s="57"/>
      <c r="HW196" s="57"/>
      <c r="HX196" s="57"/>
      <c r="HY196" s="57"/>
      <c r="HZ196" s="57"/>
      <c r="IA196" s="57"/>
      <c r="IB196" s="57"/>
      <c r="IC196" s="57"/>
      <c r="ID196" s="57"/>
      <c r="IE196" s="57"/>
      <c r="IF196" s="57"/>
      <c r="IG196" s="57"/>
      <c r="IH196" s="57"/>
      <c r="II196" s="57"/>
      <c r="IJ196" s="57"/>
      <c r="IK196" s="57"/>
      <c r="IL196" s="57"/>
      <c r="IM196" s="57"/>
      <c r="IN196" s="57"/>
      <c r="IO196" s="57"/>
      <c r="IP196" s="57"/>
      <c r="IQ196" s="57"/>
      <c r="IR196" s="57"/>
      <c r="IS196" s="57"/>
      <c r="IT196" s="57"/>
      <c r="IU196" s="57"/>
      <c r="IV196" s="57"/>
      <c r="IW196" s="57"/>
    </row>
    <row r="197" s="47" customFormat="true" ht="14.65" hidden="false" customHeight="false" outlineLevel="0" collapsed="false">
      <c r="A197" s="104" t="s">
        <v>501</v>
      </c>
      <c r="B197" s="74" t="s">
        <v>226</v>
      </c>
      <c r="C197" s="61" t="n">
        <v>9537</v>
      </c>
      <c r="D197" s="41" t="s">
        <v>502</v>
      </c>
      <c r="E197" s="41"/>
      <c r="F197" s="39" t="s">
        <v>21</v>
      </c>
      <c r="G197" s="42" t="n">
        <v>648</v>
      </c>
      <c r="H197" s="29"/>
      <c r="I197" s="105" t="n">
        <f aca="false">ROUND(G197*H197,2)</f>
        <v>0</v>
      </c>
      <c r="J197" s="44"/>
      <c r="K197" s="44"/>
      <c r="L197" s="44"/>
      <c r="M197" s="44"/>
      <c r="N197" s="45"/>
      <c r="O197" s="46"/>
      <c r="P197" s="46"/>
      <c r="Q197" s="46"/>
      <c r="R197" s="46"/>
      <c r="S197" s="46"/>
      <c r="T197" s="46"/>
      <c r="U197" s="46"/>
      <c r="V197" s="46"/>
      <c r="W197" s="46"/>
      <c r="X197" s="46"/>
      <c r="Y197" s="46"/>
      <c r="Z197" s="46"/>
      <c r="AA197" s="46"/>
      <c r="AB197" s="46"/>
      <c r="AC197" s="46"/>
      <c r="AD197" s="46"/>
      <c r="AE197" s="46"/>
      <c r="AF197" s="46"/>
      <c r="AG197" s="46"/>
      <c r="AH197" s="46"/>
      <c r="AI197" s="46"/>
      <c r="AJ197" s="46"/>
      <c r="AK197" s="46"/>
      <c r="AL197" s="46"/>
      <c r="AM197" s="46"/>
      <c r="AN197" s="46"/>
      <c r="AO197" s="46"/>
      <c r="AP197" s="46"/>
      <c r="AQ197" s="46"/>
      <c r="AR197" s="46"/>
      <c r="AS197" s="46"/>
      <c r="AT197" s="46"/>
      <c r="AU197" s="46"/>
      <c r="AV197" s="46"/>
      <c r="AW197" s="46"/>
      <c r="AX197" s="46"/>
      <c r="AY197" s="46"/>
      <c r="AZ197" s="46"/>
      <c r="BA197" s="46"/>
      <c r="BB197" s="46"/>
      <c r="BC197" s="46"/>
      <c r="BD197" s="46"/>
      <c r="BE197" s="46"/>
      <c r="BF197" s="46"/>
      <c r="BG197" s="46"/>
      <c r="BH197" s="46"/>
      <c r="BI197" s="46"/>
      <c r="BJ197" s="46"/>
      <c r="BK197" s="46"/>
      <c r="BL197" s="46"/>
      <c r="BM197" s="46"/>
      <c r="BN197" s="46"/>
      <c r="BO197" s="46"/>
      <c r="BP197" s="46"/>
      <c r="BQ197" s="46"/>
      <c r="BR197" s="46"/>
      <c r="BS197" s="46"/>
      <c r="BT197" s="46"/>
      <c r="BU197" s="46"/>
      <c r="BV197" s="46"/>
      <c r="BW197" s="46"/>
      <c r="BX197" s="46"/>
      <c r="BY197" s="46"/>
      <c r="BZ197" s="46"/>
      <c r="CA197" s="46"/>
      <c r="CB197" s="46"/>
      <c r="CC197" s="46"/>
      <c r="CD197" s="46"/>
      <c r="CE197" s="46"/>
      <c r="CF197" s="46"/>
      <c r="CG197" s="46"/>
      <c r="CH197" s="46"/>
      <c r="CI197" s="46"/>
      <c r="CJ197" s="46"/>
      <c r="CK197" s="46"/>
      <c r="CL197" s="46"/>
      <c r="CM197" s="46"/>
      <c r="CN197" s="46"/>
      <c r="CO197" s="46"/>
      <c r="CP197" s="46"/>
      <c r="CQ197" s="46"/>
      <c r="CR197" s="46"/>
      <c r="CS197" s="46"/>
      <c r="CT197" s="46"/>
      <c r="CU197" s="46"/>
      <c r="CV197" s="46"/>
      <c r="CW197" s="46"/>
      <c r="CX197" s="46"/>
      <c r="CY197" s="46"/>
      <c r="CZ197" s="46"/>
      <c r="DA197" s="46"/>
      <c r="DB197" s="46"/>
      <c r="DC197" s="46"/>
      <c r="DD197" s="46"/>
      <c r="DE197" s="46"/>
      <c r="DF197" s="46"/>
      <c r="DG197" s="46"/>
      <c r="DH197" s="46"/>
      <c r="DI197" s="46"/>
      <c r="DJ197" s="46"/>
      <c r="DK197" s="46"/>
      <c r="DL197" s="46"/>
      <c r="DM197" s="46"/>
      <c r="DN197" s="46"/>
      <c r="DO197" s="46"/>
      <c r="DP197" s="46"/>
      <c r="DQ197" s="46"/>
      <c r="DR197" s="46"/>
      <c r="DS197" s="46"/>
      <c r="DT197" s="46"/>
      <c r="DU197" s="46"/>
      <c r="DV197" s="46"/>
      <c r="DW197" s="46"/>
      <c r="DX197" s="46"/>
      <c r="DY197" s="46"/>
      <c r="DZ197" s="46"/>
      <c r="EA197" s="46"/>
      <c r="EB197" s="46"/>
      <c r="EC197" s="46"/>
      <c r="ED197" s="46"/>
      <c r="EE197" s="46"/>
      <c r="EF197" s="46"/>
      <c r="EG197" s="46"/>
      <c r="EH197" s="46"/>
      <c r="EI197" s="46"/>
      <c r="EJ197" s="46"/>
      <c r="EK197" s="46"/>
      <c r="EL197" s="46"/>
      <c r="EM197" s="46"/>
      <c r="EN197" s="46"/>
      <c r="EO197" s="46"/>
      <c r="EP197" s="46"/>
      <c r="EQ197" s="46"/>
      <c r="ER197" s="46"/>
      <c r="ES197" s="46"/>
      <c r="ET197" s="46"/>
      <c r="EU197" s="46"/>
      <c r="EV197" s="46"/>
      <c r="EW197" s="46"/>
      <c r="EX197" s="46"/>
      <c r="EY197" s="46"/>
      <c r="EZ197" s="46"/>
      <c r="FA197" s="46"/>
      <c r="FB197" s="46"/>
      <c r="FC197" s="46"/>
      <c r="FD197" s="46"/>
      <c r="FE197" s="46"/>
      <c r="FF197" s="46"/>
      <c r="FG197" s="46"/>
      <c r="FH197" s="46"/>
      <c r="FI197" s="46"/>
      <c r="FJ197" s="46"/>
      <c r="FK197" s="46"/>
      <c r="FL197" s="46"/>
      <c r="FM197" s="46"/>
      <c r="FN197" s="46"/>
      <c r="FO197" s="46"/>
      <c r="FP197" s="46"/>
      <c r="FQ197" s="46"/>
      <c r="FR197" s="46"/>
      <c r="FS197" s="46"/>
      <c r="FT197" s="46"/>
      <c r="FU197" s="46"/>
      <c r="FV197" s="46"/>
      <c r="FW197" s="46"/>
      <c r="FX197" s="46"/>
      <c r="FY197" s="46"/>
      <c r="FZ197" s="46"/>
      <c r="GA197" s="46"/>
      <c r="GB197" s="46"/>
      <c r="GC197" s="46"/>
      <c r="GD197" s="46"/>
      <c r="GE197" s="46"/>
      <c r="GF197" s="46"/>
      <c r="GG197" s="46"/>
      <c r="GH197" s="46"/>
      <c r="GI197" s="46"/>
      <c r="GJ197" s="46"/>
      <c r="GK197" s="46"/>
      <c r="GL197" s="46"/>
      <c r="GM197" s="46"/>
      <c r="GN197" s="46"/>
      <c r="GO197" s="46"/>
      <c r="GP197" s="46"/>
      <c r="GQ197" s="46"/>
      <c r="GR197" s="46"/>
      <c r="GS197" s="46"/>
      <c r="GT197" s="46"/>
      <c r="GU197" s="46"/>
      <c r="GV197" s="46"/>
      <c r="GW197" s="46"/>
      <c r="GX197" s="46"/>
      <c r="GY197" s="46"/>
      <c r="GZ197" s="46"/>
      <c r="HA197" s="46"/>
      <c r="HB197" s="46"/>
      <c r="HC197" s="46"/>
      <c r="HD197" s="46"/>
      <c r="HE197" s="46"/>
      <c r="HF197" s="46"/>
      <c r="HG197" s="46"/>
      <c r="HH197" s="46"/>
      <c r="HI197" s="46"/>
      <c r="HJ197" s="46"/>
      <c r="HK197" s="46"/>
      <c r="HL197" s="46"/>
      <c r="HM197" s="46"/>
      <c r="HN197" s="46"/>
      <c r="HO197" s="46"/>
      <c r="HP197" s="46"/>
      <c r="HQ197" s="46"/>
      <c r="HR197" s="46"/>
      <c r="HS197" s="46"/>
      <c r="HT197" s="46"/>
      <c r="HU197" s="46"/>
      <c r="HV197" s="46"/>
      <c r="HW197" s="46"/>
      <c r="HX197" s="46"/>
      <c r="HY197" s="46"/>
      <c r="HZ197" s="46"/>
      <c r="IA197" s="46"/>
      <c r="IB197" s="46"/>
      <c r="IC197" s="46"/>
      <c r="ID197" s="46"/>
      <c r="IE197" s="46"/>
      <c r="IF197" s="46"/>
      <c r="IG197" s="46"/>
      <c r="IH197" s="46"/>
      <c r="II197" s="46"/>
      <c r="IJ197" s="46"/>
      <c r="IK197" s="46"/>
      <c r="IL197" s="46"/>
      <c r="IM197" s="46"/>
      <c r="IN197" s="46"/>
      <c r="IO197" s="46"/>
      <c r="IP197" s="46"/>
      <c r="IQ197" s="46"/>
      <c r="IR197" s="46"/>
      <c r="IS197" s="46"/>
      <c r="IT197" s="46"/>
      <c r="IU197" s="46"/>
      <c r="IV197" s="46"/>
      <c r="IW197" s="46"/>
    </row>
    <row r="198" customFormat="false" ht="14.65" hidden="false" customHeight="false" outlineLevel="0" collapsed="false">
      <c r="A198" s="106"/>
      <c r="B198" s="74"/>
      <c r="C198" s="64"/>
      <c r="D198" s="26"/>
      <c r="E198" s="26"/>
      <c r="F198" s="25"/>
      <c r="G198" s="107"/>
      <c r="H198" s="31" t="s">
        <v>22</v>
      </c>
      <c r="I198" s="108" t="n">
        <f aca="false">SUM(I196:I197)</f>
        <v>0</v>
      </c>
    </row>
    <row r="199" customFormat="false" ht="14.65" hidden="false" customHeight="false" outlineLevel="0" collapsed="false">
      <c r="A199" s="109"/>
      <c r="B199" s="0"/>
      <c r="C199" s="0"/>
      <c r="D199" s="0"/>
      <c r="E199" s="0"/>
      <c r="F199" s="110"/>
      <c r="G199" s="0"/>
      <c r="H199" s="0"/>
      <c r="I199" s="111"/>
    </row>
    <row r="200" customFormat="false" ht="14.65" hidden="false" customHeight="false" outlineLevel="0" collapsed="false">
      <c r="A200" s="112" t="s">
        <v>503</v>
      </c>
      <c r="B200" s="0"/>
      <c r="C200" s="0"/>
      <c r="D200" s="0"/>
      <c r="E200" s="0"/>
      <c r="F200" s="110"/>
      <c r="G200" s="113" t="s">
        <v>504</v>
      </c>
      <c r="H200" s="113"/>
      <c r="I200" s="114" t="n">
        <f aca="false">I198+I194+I189+I153+I123+I114+I102+I98+I85+I53+I14+I10</f>
        <v>0</v>
      </c>
    </row>
    <row r="201" s="9" customFormat="true" ht="14.65" hidden="false" customHeight="false" outlineLevel="0" collapsed="false">
      <c r="A201" s="109"/>
      <c r="B201" s="0"/>
      <c r="C201" s="0"/>
      <c r="D201" s="1" t="s">
        <v>505</v>
      </c>
      <c r="E201" s="0"/>
      <c r="F201" s="110"/>
      <c r="G201" s="113" t="s">
        <v>506</v>
      </c>
      <c r="H201" s="115" t="n">
        <v>0.1</v>
      </c>
      <c r="I201" s="114" t="n">
        <f aca="false">I200*H201</f>
        <v>0</v>
      </c>
    </row>
    <row r="202" s="9" customFormat="true" ht="14.65" hidden="false" customHeight="false" outlineLevel="0" collapsed="false">
      <c r="A202" s="109"/>
      <c r="B202" s="0"/>
      <c r="C202" s="0"/>
      <c r="D202" s="1" t="s">
        <v>507</v>
      </c>
      <c r="E202" s="0"/>
      <c r="F202" s="110"/>
      <c r="G202" s="113" t="s">
        <v>508</v>
      </c>
      <c r="H202" s="113"/>
      <c r="I202" s="114" t="n">
        <f aca="false">I201+I200</f>
        <v>0</v>
      </c>
    </row>
    <row r="203" customFormat="false" ht="14.65" hidden="false" customHeight="false" outlineLevel="0" collapsed="false">
      <c r="A203" s="109"/>
      <c r="B203" s="116"/>
      <c r="C203" s="116"/>
      <c r="D203" s="1" t="s">
        <v>509</v>
      </c>
      <c r="G203" s="117" t="s">
        <v>510</v>
      </c>
      <c r="H203" s="117"/>
      <c r="I203" s="118" t="n">
        <f aca="false">I202</f>
        <v>0</v>
      </c>
    </row>
    <row r="204" customFormat="false" ht="14.65" hidden="false" customHeight="false" outlineLevel="0" collapsed="false">
      <c r="A204" s="119"/>
      <c r="B204" s="120"/>
      <c r="C204" s="120"/>
      <c r="D204" s="121"/>
      <c r="E204" s="121"/>
      <c r="F204" s="122"/>
      <c r="G204" s="122"/>
      <c r="H204" s="122"/>
      <c r="I204" s="123"/>
    </row>
  </sheetData>
  <mergeCells count="9">
    <mergeCell ref="A1:I1"/>
    <mergeCell ref="A2:I2"/>
    <mergeCell ref="A3:I3"/>
    <mergeCell ref="A4:I4"/>
    <mergeCell ref="A5:I5"/>
    <mergeCell ref="A6:I6"/>
    <mergeCell ref="G200:H200"/>
    <mergeCell ref="G202:H202"/>
    <mergeCell ref="G203:H203"/>
  </mergeCells>
  <printOptions headings="false" gridLines="false" gridLinesSet="true" horizontalCentered="true" verticalCentered="false"/>
  <pageMargins left="0.229166666666667" right="0.240972222222222" top="0.280555555555556" bottom="0.434027777777778" header="0.511805555555555" footer="0.196527777777778"/>
  <pageSetup paperSize="9" scale="100" firstPageNumber="0" fitToWidth="1" fitToHeight="10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>&amp;CPágina &amp;P de &amp;N</oddFooter>
  </headerFooter>
  <rowBreaks count="10" manualBreakCount="10">
    <brk id="30" man="true" max="16383" min="0"/>
    <brk id="53" man="true" max="16383" min="0"/>
    <brk id="75" man="true" max="16383" min="0"/>
    <brk id="79" man="true" max="16383" min="0"/>
    <brk id="98" man="true" max="16383" min="0"/>
    <brk id="123" man="true" max="16383" min="0"/>
    <brk id="156" man="true" max="16383" min="0"/>
    <brk id="174" man="true" max="16383" min="0"/>
    <brk id="176" man="true" max="16383" min="0"/>
    <brk id="179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H28"/>
  <sheetViews>
    <sheetView windowProtection="false"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D15" activeCellId="0" sqref="D15"/>
    </sheetView>
  </sheetViews>
  <sheetFormatPr defaultRowHeight="14.25"/>
  <cols>
    <col collapsed="false" hidden="false" max="1" min="1" style="124" width="5.27551020408163"/>
    <col collapsed="false" hidden="false" max="2" min="2" style="124" width="9.27040816326531"/>
    <col collapsed="false" hidden="false" max="3" min="3" style="124" width="8.83673469387755"/>
    <col collapsed="false" hidden="false" max="4" min="4" style="124" width="36.2397959183673"/>
    <col collapsed="false" hidden="false" max="5" min="5" style="125" width="5.40816326530612"/>
    <col collapsed="false" hidden="false" max="6" min="6" style="126" width="8.55102040816327"/>
    <col collapsed="false" hidden="false" max="7" min="7" style="127" width="10.6938775510204"/>
    <col collapsed="false" hidden="false" max="8" min="8" style="128" width="10.4030612244898"/>
    <col collapsed="false" hidden="false" max="9" min="9" style="129" width="11.4030612244898"/>
    <col collapsed="false" hidden="false" max="10" min="10" style="130" width="11.4030612244898"/>
    <col collapsed="false" hidden="false" max="12" min="11" style="131" width="11.4030612244898"/>
    <col collapsed="false" hidden="false" max="18" min="13" style="132" width="11.4030612244898"/>
    <col collapsed="false" hidden="false" max="19" min="19" style="133" width="11.4030612244898"/>
    <col collapsed="false" hidden="false" max="257" min="20" style="134" width="11.4030612244898"/>
    <col collapsed="false" hidden="false" max="1025" min="258" style="0" width="11.4030612244898"/>
  </cols>
  <sheetData>
    <row r="2" customFormat="false" ht="14.25" hidden="false" customHeight="false" outlineLevel="0" collapsed="false">
      <c r="D2" s="124" t="s">
        <v>511</v>
      </c>
    </row>
    <row r="4" customFormat="false" ht="15.75" hidden="false" customHeight="false" outlineLevel="0" collapsed="false">
      <c r="A4" s="135" t="s">
        <v>512</v>
      </c>
      <c r="B4" s="135"/>
      <c r="C4" s="135"/>
      <c r="D4" s="135"/>
      <c r="E4" s="135"/>
      <c r="F4" s="135"/>
      <c r="G4" s="135"/>
      <c r="H4" s="135"/>
    </row>
    <row r="5" customFormat="false" ht="14.25" hidden="false" customHeight="false" outlineLevel="0" collapsed="false">
      <c r="A5" s="136"/>
      <c r="B5" s="137"/>
      <c r="C5" s="137"/>
      <c r="D5" s="138"/>
      <c r="E5" s="138"/>
      <c r="F5" s="138"/>
      <c r="G5" s="138"/>
      <c r="H5" s="138"/>
    </row>
    <row r="6" customFormat="false" ht="14.25" hidden="false" customHeight="false" outlineLevel="0" collapsed="false">
      <c r="A6" s="139" t="s">
        <v>513</v>
      </c>
      <c r="B6" s="139"/>
      <c r="C6" s="139"/>
      <c r="D6" s="139"/>
      <c r="E6" s="139"/>
      <c r="F6" s="139"/>
      <c r="G6" s="139"/>
      <c r="H6" s="139"/>
    </row>
    <row r="7" customFormat="false" ht="14.25" hidden="false" customHeight="false" outlineLevel="0" collapsed="false">
      <c r="A7" s="140" t="s">
        <v>514</v>
      </c>
      <c r="B7" s="141"/>
      <c r="C7" s="141"/>
      <c r="D7" s="141"/>
      <c r="E7" s="142"/>
      <c r="F7" s="141"/>
      <c r="G7" s="143"/>
      <c r="H7" s="144"/>
    </row>
    <row r="8" customFormat="false" ht="14.25" hidden="false" customHeight="false" outlineLevel="0" collapsed="false">
      <c r="A8" s="140" t="s">
        <v>515</v>
      </c>
      <c r="B8" s="141"/>
      <c r="C8" s="141"/>
      <c r="D8" s="141"/>
      <c r="E8" s="142"/>
      <c r="F8" s="141"/>
      <c r="G8" s="143"/>
      <c r="H8" s="144"/>
    </row>
    <row r="9" customFormat="false" ht="14.25" hidden="false" customHeight="false" outlineLevel="0" collapsed="false">
      <c r="A9" s="140" t="s">
        <v>516</v>
      </c>
      <c r="B9" s="141"/>
      <c r="C9" s="141"/>
      <c r="D9" s="141"/>
      <c r="E9" s="142"/>
      <c r="F9" s="141"/>
      <c r="G9" s="143"/>
      <c r="H9" s="144"/>
    </row>
    <row r="10" customFormat="false" ht="14.25" hidden="false" customHeight="false" outlineLevel="0" collapsed="false">
      <c r="A10" s="145" t="s">
        <v>517</v>
      </c>
      <c r="B10" s="146"/>
      <c r="C10" s="146"/>
      <c r="D10" s="146"/>
      <c r="E10" s="147"/>
      <c r="F10" s="146"/>
      <c r="G10" s="148"/>
      <c r="H10" s="149"/>
    </row>
    <row r="11" customFormat="false" ht="14.25" hidden="false" customHeight="false" outlineLevel="0" collapsed="false">
      <c r="A11" s="136"/>
      <c r="B11" s="137"/>
      <c r="C11" s="137"/>
      <c r="D11" s="138"/>
      <c r="E11" s="138"/>
      <c r="F11" s="138"/>
      <c r="G11" s="138"/>
      <c r="H11" s="138"/>
    </row>
    <row r="12" customFormat="false" ht="23.25" hidden="false" customHeight="true" outlineLevel="0" collapsed="false">
      <c r="A12" s="150" t="s">
        <v>6</v>
      </c>
      <c r="B12" s="151" t="s">
        <v>7</v>
      </c>
      <c r="C12" s="151" t="s">
        <v>8</v>
      </c>
      <c r="D12" s="150" t="s">
        <v>9</v>
      </c>
      <c r="E12" s="150" t="s">
        <v>11</v>
      </c>
      <c r="F12" s="150" t="s">
        <v>12</v>
      </c>
      <c r="G12" s="152" t="s">
        <v>518</v>
      </c>
      <c r="H12" s="152" t="s">
        <v>519</v>
      </c>
    </row>
    <row r="13" customFormat="false" ht="14.25" hidden="false" customHeight="false" outlineLevel="0" collapsed="false">
      <c r="A13" s="153" t="n">
        <v>1</v>
      </c>
      <c r="B13" s="153"/>
      <c r="C13" s="153"/>
      <c r="D13" s="153" t="s">
        <v>15</v>
      </c>
      <c r="E13" s="154"/>
      <c r="F13" s="155"/>
      <c r="G13" s="156"/>
      <c r="H13" s="156"/>
    </row>
    <row r="14" customFormat="false" ht="45" hidden="false" customHeight="true" outlineLevel="0" collapsed="false">
      <c r="A14" s="155"/>
      <c r="B14" s="157" t="s">
        <v>520</v>
      </c>
      <c r="C14" s="158" t="n">
        <v>97649</v>
      </c>
      <c r="D14" s="159" t="s">
        <v>521</v>
      </c>
      <c r="E14" s="154" t="s">
        <v>522</v>
      </c>
      <c r="F14" s="160" t="n">
        <f aca="false">17*35</f>
        <v>595</v>
      </c>
      <c r="G14" s="161"/>
      <c r="H14" s="161" t="n">
        <f aca="false">F14*G14</f>
        <v>0</v>
      </c>
    </row>
    <row r="15" customFormat="false" ht="14.25" hidden="false" customHeight="false" outlineLevel="0" collapsed="false">
      <c r="A15" s="155"/>
      <c r="B15" s="154"/>
      <c r="C15" s="154"/>
      <c r="D15" s="155"/>
      <c r="E15" s="154"/>
      <c r="F15" s="160"/>
      <c r="G15" s="162" t="s">
        <v>523</v>
      </c>
      <c r="H15" s="163" t="n">
        <f aca="false">SUM(H14:H14)</f>
        <v>0</v>
      </c>
    </row>
    <row r="16" customFormat="false" ht="14.25" hidden="false" customHeight="false" outlineLevel="0" collapsed="false">
      <c r="A16" s="153" t="n">
        <v>2</v>
      </c>
      <c r="B16" s="150"/>
      <c r="C16" s="150"/>
      <c r="D16" s="153" t="s">
        <v>23</v>
      </c>
      <c r="E16" s="154"/>
      <c r="F16" s="160"/>
      <c r="G16" s="161"/>
      <c r="H16" s="161"/>
    </row>
    <row r="17" customFormat="false" ht="33" hidden="false" customHeight="true" outlineLevel="0" collapsed="false">
      <c r="A17" s="155"/>
      <c r="B17" s="158" t="s">
        <v>524</v>
      </c>
      <c r="C17" s="158" t="s">
        <v>525</v>
      </c>
      <c r="D17" s="164" t="s">
        <v>526</v>
      </c>
      <c r="E17" s="154" t="s">
        <v>522</v>
      </c>
      <c r="F17" s="160" t="n">
        <f aca="false">F14</f>
        <v>595</v>
      </c>
      <c r="G17" s="161"/>
      <c r="H17" s="161" t="n">
        <f aca="false">F17*G17</f>
        <v>0</v>
      </c>
    </row>
    <row r="18" customFormat="false" ht="14.25" hidden="false" customHeight="false" outlineLevel="0" collapsed="false">
      <c r="A18" s="155"/>
      <c r="B18" s="154"/>
      <c r="C18" s="154"/>
      <c r="D18" s="155"/>
      <c r="E18" s="154"/>
      <c r="F18" s="160"/>
      <c r="G18" s="162" t="s">
        <v>523</v>
      </c>
      <c r="H18" s="163" t="n">
        <f aca="false">SUM(H17:H17)</f>
        <v>0</v>
      </c>
    </row>
    <row r="19" customFormat="false" ht="14.25" hidden="false" customHeight="false" outlineLevel="0" collapsed="false">
      <c r="A19" s="153" t="n">
        <v>3</v>
      </c>
      <c r="B19" s="154"/>
      <c r="C19" s="154"/>
      <c r="D19" s="153" t="s">
        <v>527</v>
      </c>
      <c r="E19" s="154"/>
      <c r="F19" s="160"/>
      <c r="G19" s="162"/>
      <c r="H19" s="163"/>
    </row>
    <row r="20" customFormat="false" ht="36.75" hidden="false" customHeight="false" outlineLevel="0" collapsed="false">
      <c r="A20" s="155"/>
      <c r="B20" s="158" t="s">
        <v>528</v>
      </c>
      <c r="C20" s="154" t="s">
        <v>33</v>
      </c>
      <c r="D20" s="165" t="s">
        <v>529</v>
      </c>
      <c r="E20" s="154" t="s">
        <v>530</v>
      </c>
      <c r="F20" s="160" t="n">
        <v>1.58</v>
      </c>
      <c r="G20" s="166"/>
      <c r="H20" s="161" t="n">
        <f aca="false">F20*G20</f>
        <v>0</v>
      </c>
    </row>
    <row r="21" customFormat="false" ht="14.25" hidden="false" customHeight="false" outlineLevel="0" collapsed="false">
      <c r="A21" s="155"/>
      <c r="B21" s="154"/>
      <c r="C21" s="154"/>
      <c r="D21" s="155"/>
      <c r="E21" s="154"/>
      <c r="F21" s="160"/>
      <c r="G21" s="162" t="s">
        <v>523</v>
      </c>
      <c r="H21" s="163" t="n">
        <f aca="false">SUM(H19:H20)</f>
        <v>0</v>
      </c>
    </row>
    <row r="22" customFormat="false" ht="14.25" hidden="false" customHeight="false" outlineLevel="0" collapsed="false">
      <c r="A22" s="155"/>
      <c r="B22" s="155"/>
      <c r="C22" s="155"/>
      <c r="D22" s="155"/>
      <c r="E22" s="154"/>
      <c r="F22" s="167" t="s">
        <v>531</v>
      </c>
      <c r="G22" s="167"/>
      <c r="H22" s="168" t="n">
        <f aca="false">H15+H18+H21</f>
        <v>0</v>
      </c>
    </row>
    <row r="23" customFormat="false" ht="14.25" hidden="false" customHeight="false" outlineLevel="0" collapsed="false">
      <c r="A23" s="137"/>
      <c r="B23" s="137"/>
      <c r="C23" s="137"/>
      <c r="D23" s="137"/>
      <c r="E23" s="169"/>
      <c r="F23" s="137"/>
      <c r="G23" s="170"/>
      <c r="H23" s="171"/>
    </row>
    <row r="24" customFormat="false" ht="14.25" hidden="false" customHeight="false" outlineLevel="0" collapsed="false">
      <c r="A24" s="137"/>
      <c r="B24" s="137"/>
      <c r="C24" s="137"/>
      <c r="D24" s="137"/>
      <c r="E24" s="169"/>
      <c r="F24" s="137"/>
      <c r="G24" s="170"/>
      <c r="H24" s="171"/>
    </row>
    <row r="25" customFormat="false" ht="14.25" hidden="false" customHeight="false" outlineLevel="0" collapsed="false">
      <c r="A25" s="137"/>
      <c r="B25" s="138" t="s">
        <v>532</v>
      </c>
      <c r="C25" s="138"/>
      <c r="D25" s="137"/>
      <c r="E25" s="169"/>
      <c r="F25" s="137"/>
      <c r="G25" s="170"/>
      <c r="H25" s="171"/>
    </row>
    <row r="26" customFormat="false" ht="14.25" hidden="false" customHeight="false" outlineLevel="0" collapsed="false">
      <c r="A26" s="137"/>
      <c r="B26" s="137"/>
      <c r="C26" s="137"/>
      <c r="D26" s="137"/>
      <c r="E26" s="169"/>
      <c r="F26" s="137"/>
      <c r="G26" s="170"/>
      <c r="H26" s="171"/>
    </row>
    <row r="27" customFormat="false" ht="14.25" hidden="false" customHeight="false" outlineLevel="0" collapsed="false">
      <c r="A27" s="137"/>
      <c r="B27" s="137"/>
      <c r="C27" s="137"/>
      <c r="D27" s="137"/>
      <c r="E27" s="169"/>
      <c r="F27" s="137"/>
      <c r="G27" s="170"/>
      <c r="H27" s="171"/>
    </row>
    <row r="28" customFormat="false" ht="15.75" hidden="false" customHeight="true" outlineLevel="0" collapsed="false">
      <c r="A28" s="137"/>
      <c r="B28" s="137"/>
      <c r="C28" s="137"/>
      <c r="D28" s="169" t="s">
        <v>533</v>
      </c>
      <c r="E28" s="169"/>
      <c r="F28" s="169"/>
      <c r="G28" s="169"/>
      <c r="H28" s="138"/>
    </row>
  </sheetData>
  <mergeCells count="4">
    <mergeCell ref="A4:H4"/>
    <mergeCell ref="A6:H6"/>
    <mergeCell ref="F22:G22"/>
    <mergeCell ref="D28:G28"/>
  </mergeCells>
  <printOptions headings="false" gridLines="false" gridLinesSet="true" horizontalCentered="false" verticalCentered="false"/>
  <pageMargins left="0.511805555555555" right="0.511805555555555" top="0.7875" bottom="0.590277777777778" header="0.511805555555555" footer="0.511805555555555"/>
  <pageSetup paperSize="9" scale="95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9"/>
  <sheetViews>
    <sheetView windowProtection="false"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18" activeCellId="0" sqref="G18"/>
    </sheetView>
  </sheetViews>
  <sheetFormatPr defaultRowHeight="14.25"/>
  <cols>
    <col collapsed="false" hidden="false" max="1" min="1" style="124" width="5.27551020408163"/>
    <col collapsed="false" hidden="false" max="2" min="2" style="124" width="38.0969387755102"/>
    <col collapsed="false" hidden="false" max="3" min="3" style="125" width="15.1173469387755"/>
    <col collapsed="false" hidden="false" max="4" min="4" style="126" width="14.3979591836735"/>
    <col collapsed="false" hidden="false" max="5" min="5" style="129" width="13.9744897959184"/>
    <col collapsed="false" hidden="false" max="6" min="6" style="130" width="11.4030612244898"/>
    <col collapsed="false" hidden="false" max="8" min="7" style="131" width="11.4030612244898"/>
    <col collapsed="false" hidden="false" max="14" min="9" style="132" width="11.4030612244898"/>
    <col collapsed="false" hidden="false" max="15" min="15" style="133" width="11.4030612244898"/>
    <col collapsed="false" hidden="false" max="257" min="16" style="134" width="11.4030612244898"/>
    <col collapsed="false" hidden="false" max="1025" min="258" style="0" width="11.4030612244898"/>
  </cols>
  <sheetData>
    <row r="1" s="134" customFormat="true" ht="27.75" hidden="false" customHeight="false" outlineLevel="0" collapsed="false">
      <c r="A1" s="172"/>
      <c r="B1" s="173"/>
      <c r="C1" s="132"/>
    </row>
    <row r="2" s="134" customFormat="true" ht="27" hidden="false" customHeight="true" outlineLevel="0" collapsed="false">
      <c r="A2" s="172"/>
      <c r="B2" s="174" t="s">
        <v>534</v>
      </c>
      <c r="C2" s="174"/>
      <c r="D2" s="174"/>
      <c r="E2" s="174"/>
    </row>
    <row r="3" s="134" customFormat="true" ht="15.75" hidden="false" customHeight="true" outlineLevel="0" collapsed="false">
      <c r="A3" s="172"/>
      <c r="B3" s="175" t="s">
        <v>535</v>
      </c>
      <c r="C3" s="175"/>
      <c r="D3" s="175"/>
      <c r="E3" s="175"/>
    </row>
    <row r="4" s="134" customFormat="true" ht="14.25" hidden="false" customHeight="false" outlineLevel="0" collapsed="false">
      <c r="A4" s="124"/>
      <c r="B4" s="125"/>
      <c r="C4" s="132"/>
    </row>
    <row r="6" customFormat="false" ht="15.75" hidden="false" customHeight="false" outlineLevel="0" collapsed="false">
      <c r="A6" s="176" t="s">
        <v>536</v>
      </c>
      <c r="B6" s="176"/>
      <c r="C6" s="176"/>
      <c r="D6" s="176"/>
      <c r="E6" s="177"/>
    </row>
    <row r="7" customFormat="false" ht="14.25" hidden="false" customHeight="false" outlineLevel="0" collapsed="false">
      <c r="A7" s="136"/>
      <c r="B7" s="138"/>
      <c r="C7" s="138"/>
      <c r="D7" s="138"/>
    </row>
    <row r="8" customFormat="false" ht="14.25" hidden="false" customHeight="false" outlineLevel="0" collapsed="false">
      <c r="A8" s="178" t="s">
        <v>513</v>
      </c>
      <c r="B8" s="178"/>
      <c r="C8" s="178"/>
      <c r="D8" s="178"/>
      <c r="E8" s="179"/>
    </row>
    <row r="9" customFormat="false" ht="14.25" hidden="false" customHeight="false" outlineLevel="0" collapsed="false">
      <c r="A9" s="140" t="s">
        <v>514</v>
      </c>
      <c r="B9" s="141"/>
      <c r="C9" s="142"/>
      <c r="D9" s="141"/>
      <c r="E9" s="180"/>
    </row>
    <row r="10" customFormat="false" ht="14.25" hidden="false" customHeight="false" outlineLevel="0" collapsed="false">
      <c r="A10" s="140" t="s">
        <v>515</v>
      </c>
      <c r="B10" s="141"/>
      <c r="C10" s="142"/>
      <c r="D10" s="141"/>
      <c r="E10" s="180"/>
    </row>
    <row r="11" customFormat="false" ht="14.25" hidden="false" customHeight="false" outlineLevel="0" collapsed="false">
      <c r="A11" s="140" t="s">
        <v>516</v>
      </c>
      <c r="B11" s="141"/>
      <c r="C11" s="142"/>
      <c r="D11" s="141"/>
      <c r="E11" s="180"/>
    </row>
    <row r="12" customFormat="false" ht="14.25" hidden="false" customHeight="false" outlineLevel="0" collapsed="false">
      <c r="A12" s="145" t="s">
        <v>517</v>
      </c>
      <c r="B12" s="146"/>
      <c r="C12" s="147"/>
      <c r="D12" s="146"/>
      <c r="E12" s="181"/>
    </row>
    <row r="13" customFormat="false" ht="14.25" hidden="false" customHeight="false" outlineLevel="0" collapsed="false">
      <c r="A13" s="136"/>
      <c r="B13" s="138"/>
      <c r="C13" s="138"/>
      <c r="D13" s="138"/>
    </row>
    <row r="14" customFormat="false" ht="14.25" hidden="false" customHeight="false" outlineLevel="0" collapsed="false">
      <c r="A14" s="150" t="s">
        <v>6</v>
      </c>
      <c r="B14" s="150" t="s">
        <v>9</v>
      </c>
      <c r="C14" s="182" t="s">
        <v>537</v>
      </c>
      <c r="D14" s="150" t="s">
        <v>538</v>
      </c>
      <c r="E14" s="150" t="s">
        <v>539</v>
      </c>
    </row>
    <row r="15" customFormat="false" ht="14.25" hidden="false" customHeight="false" outlineLevel="0" collapsed="false">
      <c r="A15" s="153" t="n">
        <v>1</v>
      </c>
      <c r="B15" s="150" t="s">
        <v>15</v>
      </c>
      <c r="C15" s="183" t="n">
        <f aca="false">1963.5*1.1</f>
        <v>2159.85</v>
      </c>
      <c r="D15" s="183" t="n">
        <f aca="false">D16*C15</f>
        <v>1511.895</v>
      </c>
      <c r="E15" s="183" t="n">
        <f aca="false">E16*C15</f>
        <v>647.955</v>
      </c>
    </row>
    <row r="16" customFormat="false" ht="14.25" hidden="false" customHeight="false" outlineLevel="0" collapsed="false">
      <c r="A16" s="155"/>
      <c r="B16" s="154"/>
      <c r="C16" s="183"/>
      <c r="D16" s="184" t="n">
        <v>0.7</v>
      </c>
      <c r="E16" s="184" t="n">
        <v>0.3</v>
      </c>
    </row>
    <row r="17" customFormat="false" ht="14.25" hidden="false" customHeight="false" outlineLevel="0" collapsed="false">
      <c r="A17" s="153" t="n">
        <v>2</v>
      </c>
      <c r="B17" s="150" t="s">
        <v>23</v>
      </c>
      <c r="C17" s="183" t="n">
        <f aca="false">62058.5*1.1+0.01</f>
        <v>68264.36</v>
      </c>
      <c r="D17" s="183" t="n">
        <f aca="false">D18*C17</f>
        <v>47785.052</v>
      </c>
      <c r="E17" s="183" t="n">
        <f aca="false">E18*C17</f>
        <v>20479.308</v>
      </c>
    </row>
    <row r="18" customFormat="false" ht="14.25" hidden="false" customHeight="false" outlineLevel="0" collapsed="false">
      <c r="A18" s="155"/>
      <c r="B18" s="154"/>
      <c r="C18" s="183"/>
      <c r="D18" s="184" t="n">
        <v>0.7</v>
      </c>
      <c r="E18" s="184" t="n">
        <v>0.3</v>
      </c>
    </row>
    <row r="19" customFormat="false" ht="14.25" hidden="false" customHeight="false" outlineLevel="0" collapsed="false">
      <c r="A19" s="153" t="n">
        <v>3</v>
      </c>
      <c r="B19" s="150" t="s">
        <v>527</v>
      </c>
      <c r="C19" s="183" t="n">
        <f aca="false">82.1*1.1-0.01</f>
        <v>90.3</v>
      </c>
      <c r="D19" s="184"/>
      <c r="E19" s="183" t="n">
        <f aca="false">C19</f>
        <v>90.3</v>
      </c>
    </row>
    <row r="20" customFormat="false" ht="14.25" hidden="false" customHeight="false" outlineLevel="0" collapsed="false">
      <c r="A20" s="155"/>
      <c r="B20" s="154"/>
      <c r="C20" s="183"/>
      <c r="D20" s="184"/>
      <c r="E20" s="184" t="n">
        <v>1</v>
      </c>
    </row>
    <row r="21" customFormat="false" ht="14.25" hidden="false" customHeight="false" outlineLevel="0" collapsed="false">
      <c r="A21" s="155"/>
      <c r="B21" s="185" t="s">
        <v>531</v>
      </c>
      <c r="C21" s="186" t="n">
        <f aca="false">C15+C17+C19</f>
        <v>70514.51</v>
      </c>
      <c r="D21" s="186" t="n">
        <f aca="false">D15+D17</f>
        <v>49296.947</v>
      </c>
      <c r="E21" s="186" t="n">
        <f aca="false">E15+E17+E19</f>
        <v>21217.563</v>
      </c>
    </row>
    <row r="22" customFormat="false" ht="14.25" hidden="false" customHeight="false" outlineLevel="0" collapsed="false">
      <c r="A22" s="137"/>
      <c r="B22" s="137"/>
      <c r="C22" s="169"/>
      <c r="D22" s="137"/>
    </row>
    <row r="23" customFormat="false" ht="14.25" hidden="false" customHeight="false" outlineLevel="0" collapsed="false">
      <c r="A23" s="137"/>
      <c r="B23" s="137"/>
      <c r="C23" s="169"/>
      <c r="D23" s="137"/>
    </row>
    <row r="24" customFormat="false" ht="14.25" hidden="false" customHeight="false" outlineLevel="0" collapsed="false">
      <c r="A24" s="137"/>
      <c r="B24" s="137" t="s">
        <v>540</v>
      </c>
      <c r="C24" s="169"/>
      <c r="D24" s="137"/>
    </row>
    <row r="25" customFormat="false" ht="14.25" hidden="false" customHeight="false" outlineLevel="0" collapsed="false">
      <c r="A25" s="137"/>
      <c r="B25" s="137"/>
      <c r="C25" s="169"/>
      <c r="D25" s="137"/>
    </row>
    <row r="26" customFormat="false" ht="14.25" hidden="false" customHeight="false" outlineLevel="0" collapsed="false">
      <c r="A26" s="137"/>
      <c r="B26" s="137"/>
      <c r="C26" s="169"/>
      <c r="D26" s="137"/>
    </row>
    <row r="27" customFormat="false" ht="14.25" hidden="false" customHeight="false" outlineLevel="0" collapsed="false">
      <c r="A27" s="137"/>
      <c r="B27" s="137"/>
      <c r="C27" s="169"/>
      <c r="D27" s="137"/>
    </row>
    <row r="28" customFormat="false" ht="15.75" hidden="false" customHeight="true" outlineLevel="0" collapsed="false">
      <c r="A28" s="137"/>
      <c r="B28" s="169" t="s">
        <v>541</v>
      </c>
      <c r="C28" s="169"/>
      <c r="D28" s="169"/>
    </row>
    <row r="29" customFormat="false" ht="15.75" hidden="false" customHeight="true" outlineLevel="0" collapsed="false">
      <c r="A29" s="137"/>
      <c r="B29" s="169" t="s">
        <v>542</v>
      </c>
      <c r="C29" s="169"/>
      <c r="D29" s="169"/>
    </row>
  </sheetData>
  <mergeCells count="7">
    <mergeCell ref="A1:A3"/>
    <mergeCell ref="B2:E2"/>
    <mergeCell ref="B3:E3"/>
    <mergeCell ref="A6:D6"/>
    <mergeCell ref="A8:D8"/>
    <mergeCell ref="B28:D28"/>
    <mergeCell ref="B29:D29"/>
  </mergeCells>
  <printOptions headings="false" gridLines="false" gridLinesSet="true" horizontalCentered="false" verticalCentered="false"/>
  <pageMargins left="0.708333333333333" right="0.511805555555555" top="0.984027777777778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8"/>
  <sheetViews>
    <sheetView windowProtection="false" showFormulas="false" showGridLines="true" showRowColHeaders="true" showZeros="true" rightToLeft="false" tabSelected="false" showOutlineSymbols="true" defaultGridColor="true" view="pageBreakPreview" topLeftCell="A4" colorId="64" zoomScale="100" zoomScaleNormal="100" zoomScalePageLayoutView="100" workbookViewId="0">
      <selection pane="topLeft" activeCell="C25" activeCellId="0" sqref="C25"/>
    </sheetView>
  </sheetViews>
  <sheetFormatPr defaultRowHeight="14.25"/>
  <cols>
    <col collapsed="false" hidden="false" max="1" min="1" style="124" width="5.27551020408163"/>
    <col collapsed="false" hidden="false" max="2" min="2" style="124" width="38.0969387755102"/>
    <col collapsed="false" hidden="false" max="3" min="3" style="125" width="15.1173469387755"/>
    <col collapsed="false" hidden="false" max="4" min="4" style="126" width="14.3979591836735"/>
    <col collapsed="false" hidden="false" max="5" min="5" style="129" width="13.9744897959184"/>
    <col collapsed="false" hidden="false" max="6" min="6" style="130" width="11.4030612244898"/>
    <col collapsed="false" hidden="false" max="8" min="7" style="131" width="11.4030612244898"/>
    <col collapsed="false" hidden="false" max="14" min="9" style="132" width="11.4030612244898"/>
    <col collapsed="false" hidden="false" max="15" min="15" style="133" width="11.4030612244898"/>
    <col collapsed="false" hidden="false" max="257" min="16" style="134" width="11.4030612244898"/>
    <col collapsed="false" hidden="false" max="1025" min="258" style="0" width="11.4030612244898"/>
  </cols>
  <sheetData>
    <row r="1" s="134" customFormat="true" ht="27.75" hidden="false" customHeight="false" outlineLevel="0" collapsed="false">
      <c r="A1" s="172"/>
      <c r="B1" s="173"/>
      <c r="C1" s="132"/>
    </row>
    <row r="2" s="134" customFormat="true" ht="27" hidden="false" customHeight="true" outlineLevel="0" collapsed="false">
      <c r="A2" s="172"/>
      <c r="B2" s="187" t="s">
        <v>543</v>
      </c>
      <c r="C2" s="187"/>
      <c r="D2" s="187"/>
      <c r="E2" s="187"/>
    </row>
    <row r="3" s="134" customFormat="true" ht="15.75" hidden="false" customHeight="false" outlineLevel="0" collapsed="false">
      <c r="A3" s="172"/>
      <c r="B3" s="175"/>
      <c r="C3" s="175"/>
      <c r="D3" s="175"/>
      <c r="E3" s="175"/>
    </row>
    <row r="4" s="134" customFormat="true" ht="14.25" hidden="false" customHeight="false" outlineLevel="0" collapsed="false">
      <c r="A4" s="124"/>
      <c r="B4" s="125"/>
      <c r="C4" s="132"/>
    </row>
    <row r="6" customFormat="false" ht="15.75" hidden="false" customHeight="false" outlineLevel="0" collapsed="false">
      <c r="A6" s="176" t="s">
        <v>536</v>
      </c>
      <c r="B6" s="176"/>
      <c r="C6" s="176"/>
      <c r="D6" s="176"/>
      <c r="E6" s="177"/>
    </row>
    <row r="7" customFormat="false" ht="14.25" hidden="false" customHeight="false" outlineLevel="0" collapsed="false">
      <c r="A7" s="136"/>
      <c r="B7" s="138"/>
      <c r="C7" s="138"/>
      <c r="D7" s="138"/>
    </row>
    <row r="8" customFormat="false" ht="14.25" hidden="false" customHeight="false" outlineLevel="0" collapsed="false">
      <c r="A8" s="178" t="s">
        <v>513</v>
      </c>
      <c r="B8" s="178"/>
      <c r="C8" s="178"/>
      <c r="D8" s="178"/>
      <c r="E8" s="179"/>
    </row>
    <row r="9" customFormat="false" ht="14.25" hidden="false" customHeight="false" outlineLevel="0" collapsed="false">
      <c r="A9" s="140" t="s">
        <v>514</v>
      </c>
      <c r="B9" s="141"/>
      <c r="C9" s="142"/>
      <c r="D9" s="141"/>
      <c r="E9" s="180"/>
    </row>
    <row r="10" customFormat="false" ht="14.25" hidden="false" customHeight="false" outlineLevel="0" collapsed="false">
      <c r="A10" s="140" t="s">
        <v>515</v>
      </c>
      <c r="B10" s="141"/>
      <c r="C10" s="142"/>
      <c r="D10" s="141"/>
      <c r="E10" s="180"/>
    </row>
    <row r="11" customFormat="false" ht="14.25" hidden="false" customHeight="false" outlineLevel="0" collapsed="false">
      <c r="A11" s="140" t="s">
        <v>516</v>
      </c>
      <c r="B11" s="141"/>
      <c r="C11" s="142"/>
      <c r="D11" s="141"/>
      <c r="E11" s="180"/>
    </row>
    <row r="12" customFormat="false" ht="14.25" hidden="false" customHeight="false" outlineLevel="0" collapsed="false">
      <c r="A12" s="145" t="s">
        <v>517</v>
      </c>
      <c r="B12" s="146"/>
      <c r="C12" s="147"/>
      <c r="D12" s="146"/>
      <c r="E12" s="181"/>
    </row>
    <row r="13" customFormat="false" ht="14.25" hidden="false" customHeight="false" outlineLevel="0" collapsed="false">
      <c r="A13" s="136"/>
      <c r="B13" s="138"/>
      <c r="C13" s="138"/>
      <c r="D13" s="138"/>
    </row>
    <row r="14" customFormat="false" ht="14.25" hidden="false" customHeight="false" outlineLevel="0" collapsed="false">
      <c r="A14" s="150" t="s">
        <v>6</v>
      </c>
      <c r="B14" s="150" t="s">
        <v>9</v>
      </c>
      <c r="C14" s="182" t="s">
        <v>537</v>
      </c>
      <c r="D14" s="150" t="s">
        <v>538</v>
      </c>
      <c r="E14" s="150" t="s">
        <v>539</v>
      </c>
    </row>
    <row r="15" customFormat="false" ht="14.25" hidden="false" customHeight="false" outlineLevel="0" collapsed="false">
      <c r="A15" s="153" t="n">
        <v>1</v>
      </c>
      <c r="B15" s="150" t="s">
        <v>15</v>
      </c>
      <c r="C15" s="183"/>
      <c r="D15" s="183"/>
      <c r="E15" s="183"/>
    </row>
    <row r="16" customFormat="false" ht="14.25" hidden="false" customHeight="false" outlineLevel="0" collapsed="false">
      <c r="A16" s="155"/>
      <c r="B16" s="188" t="s">
        <v>544</v>
      </c>
      <c r="C16" s="183"/>
      <c r="D16" s="184"/>
      <c r="E16" s="184"/>
    </row>
    <row r="17" customFormat="false" ht="14.25" hidden="false" customHeight="false" outlineLevel="0" collapsed="false">
      <c r="A17" s="153" t="n">
        <v>2</v>
      </c>
      <c r="B17" s="150" t="s">
        <v>23</v>
      </c>
      <c r="C17" s="183"/>
      <c r="D17" s="183"/>
      <c r="E17" s="183"/>
    </row>
    <row r="18" customFormat="false" ht="14.25" hidden="false" customHeight="false" outlineLevel="0" collapsed="false">
      <c r="A18" s="155"/>
      <c r="B18" s="188" t="s">
        <v>544</v>
      </c>
      <c r="C18" s="183"/>
      <c r="D18" s="184"/>
      <c r="E18" s="184"/>
    </row>
    <row r="19" customFormat="false" ht="14.25" hidden="false" customHeight="false" outlineLevel="0" collapsed="false">
      <c r="A19" s="153" t="n">
        <v>3</v>
      </c>
      <c r="B19" s="150" t="s">
        <v>527</v>
      </c>
      <c r="C19" s="183"/>
      <c r="D19" s="184"/>
      <c r="E19" s="184"/>
    </row>
    <row r="20" customFormat="false" ht="14.25" hidden="false" customHeight="false" outlineLevel="0" collapsed="false">
      <c r="A20" s="155"/>
      <c r="B20" s="188" t="s">
        <v>544</v>
      </c>
      <c r="C20" s="183"/>
      <c r="D20" s="184"/>
      <c r="E20" s="184"/>
    </row>
    <row r="21" customFormat="false" ht="14.25" hidden="false" customHeight="false" outlineLevel="0" collapsed="false">
      <c r="A21" s="155"/>
      <c r="B21" s="185" t="s">
        <v>531</v>
      </c>
      <c r="C21" s="186" t="n">
        <f aca="false">SUM(C15:C20)</f>
        <v>0</v>
      </c>
      <c r="D21" s="186" t="n">
        <f aca="false">D15+D17</f>
        <v>0</v>
      </c>
      <c r="E21" s="186" t="n">
        <f aca="false">E15+E1</f>
        <v>0</v>
      </c>
    </row>
    <row r="22" customFormat="false" ht="14.25" hidden="false" customHeight="false" outlineLevel="0" collapsed="false">
      <c r="A22" s="137"/>
      <c r="B22" s="137"/>
      <c r="C22" s="169"/>
      <c r="D22" s="137"/>
    </row>
    <row r="23" customFormat="false" ht="14.25" hidden="false" customHeight="false" outlineLevel="0" collapsed="false">
      <c r="A23" s="137"/>
      <c r="B23" s="137"/>
      <c r="C23" s="169"/>
      <c r="D23" s="137"/>
    </row>
    <row r="24" customFormat="false" ht="14.25" hidden="false" customHeight="false" outlineLevel="0" collapsed="false">
      <c r="A24" s="137"/>
      <c r="B24" s="137" t="s">
        <v>532</v>
      </c>
      <c r="C24" s="169"/>
      <c r="D24" s="137"/>
    </row>
    <row r="25" customFormat="false" ht="14.25" hidden="false" customHeight="false" outlineLevel="0" collapsed="false">
      <c r="A25" s="137"/>
      <c r="B25" s="137"/>
      <c r="C25" s="169"/>
      <c r="D25" s="137"/>
    </row>
    <row r="26" customFormat="false" ht="14.25" hidden="false" customHeight="false" outlineLevel="0" collapsed="false">
      <c r="A26" s="137"/>
      <c r="B26" s="137"/>
      <c r="C26" s="169"/>
      <c r="D26" s="137"/>
    </row>
    <row r="27" customFormat="false" ht="14.25" hidden="false" customHeight="false" outlineLevel="0" collapsed="false">
      <c r="A27" s="137"/>
      <c r="B27" s="137"/>
      <c r="C27" s="169"/>
      <c r="D27" s="137"/>
    </row>
    <row r="28" customFormat="false" ht="15.75" hidden="false" customHeight="true" outlineLevel="0" collapsed="false">
      <c r="A28" s="137"/>
      <c r="B28" s="169" t="s">
        <v>545</v>
      </c>
      <c r="C28" s="169"/>
      <c r="D28" s="169"/>
    </row>
  </sheetData>
  <mergeCells count="6">
    <mergeCell ref="A1:A3"/>
    <mergeCell ref="B2:E2"/>
    <mergeCell ref="B3:E3"/>
    <mergeCell ref="A6:D6"/>
    <mergeCell ref="A8:D8"/>
    <mergeCell ref="B28:D28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33"/>
  <sheetViews>
    <sheetView windowProtection="false"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23" activeCellId="0" sqref="B23"/>
    </sheetView>
  </sheetViews>
  <sheetFormatPr defaultRowHeight="14.25"/>
  <cols>
    <col collapsed="false" hidden="false" max="1" min="1" style="124" width="5.27551020408163"/>
    <col collapsed="false" hidden="false" max="2" min="2" style="124" width="77.765306122449"/>
    <col collapsed="false" hidden="false" max="8" min="3" style="132" width="11.4030612244898"/>
    <col collapsed="false" hidden="false" max="9" min="9" style="133" width="11.4030612244898"/>
    <col collapsed="false" hidden="false" max="257" min="10" style="134" width="11.4030612244898"/>
    <col collapsed="false" hidden="false" max="1025" min="258" style="0" width="11.4030612244898"/>
  </cols>
  <sheetData>
    <row r="1" s="134" customFormat="true" ht="27.75" hidden="false" customHeight="false" outlineLevel="0" collapsed="false">
      <c r="A1" s="172"/>
      <c r="B1" s="173"/>
    </row>
    <row r="2" s="134" customFormat="true" ht="27" hidden="false" customHeight="true" outlineLevel="0" collapsed="false">
      <c r="A2" s="172"/>
      <c r="B2" s="189" t="s">
        <v>534</v>
      </c>
    </row>
    <row r="3" s="134" customFormat="true" ht="15.75" hidden="false" customHeight="false" outlineLevel="0" collapsed="false">
      <c r="A3" s="172"/>
      <c r="B3" s="190" t="s">
        <v>535</v>
      </c>
    </row>
    <row r="4" s="134" customFormat="true" ht="14.25" hidden="false" customHeight="false" outlineLevel="0" collapsed="false">
      <c r="A4" s="124"/>
      <c r="B4" s="125"/>
    </row>
    <row r="7" customFormat="false" ht="15.75" hidden="false" customHeight="false" outlineLevel="0" collapsed="false">
      <c r="A7" s="135" t="s">
        <v>546</v>
      </c>
      <c r="B7" s="135"/>
    </row>
    <row r="8" customFormat="false" ht="14.25" hidden="false" customHeight="false" outlineLevel="0" collapsed="false">
      <c r="A8" s="136"/>
      <c r="B8" s="138"/>
    </row>
    <row r="9" customFormat="false" ht="14.25" hidden="false" customHeight="false" outlineLevel="0" collapsed="false">
      <c r="A9" s="139" t="s">
        <v>513</v>
      </c>
      <c r="B9" s="139"/>
    </row>
    <row r="10" customFormat="false" ht="14.25" hidden="false" customHeight="false" outlineLevel="0" collapsed="false">
      <c r="A10" s="140" t="s">
        <v>514</v>
      </c>
      <c r="B10" s="191"/>
    </row>
    <row r="11" customFormat="false" ht="14.25" hidden="false" customHeight="false" outlineLevel="0" collapsed="false">
      <c r="A11" s="140" t="s">
        <v>515</v>
      </c>
      <c r="B11" s="191"/>
    </row>
    <row r="12" customFormat="false" ht="14.25" hidden="false" customHeight="false" outlineLevel="0" collapsed="false">
      <c r="A12" s="140" t="s">
        <v>516</v>
      </c>
      <c r="B12" s="191"/>
    </row>
    <row r="13" customFormat="false" ht="14.25" hidden="false" customHeight="false" outlineLevel="0" collapsed="false">
      <c r="A13" s="145" t="s">
        <v>517</v>
      </c>
      <c r="B13" s="192"/>
    </row>
    <row r="14" customFormat="false" ht="14.25" hidden="false" customHeight="false" outlineLevel="0" collapsed="false">
      <c r="A14" s="136"/>
      <c r="B14" s="138"/>
    </row>
    <row r="15" customFormat="false" ht="14.25" hidden="false" customHeight="false" outlineLevel="0" collapsed="false">
      <c r="A15" s="150" t="s">
        <v>6</v>
      </c>
      <c r="B15" s="150" t="s">
        <v>9</v>
      </c>
    </row>
    <row r="16" customFormat="false" ht="14.25" hidden="false" customHeight="false" outlineLevel="0" collapsed="false">
      <c r="A16" s="153" t="n">
        <v>1</v>
      </c>
      <c r="B16" s="153" t="s">
        <v>15</v>
      </c>
    </row>
    <row r="17" customFormat="false" ht="19.5" hidden="false" customHeight="true" outlineLevel="0" collapsed="false">
      <c r="A17" s="155"/>
      <c r="B17" s="159" t="s">
        <v>547</v>
      </c>
    </row>
    <row r="18" customFormat="false" ht="14.25" hidden="false" customHeight="false" outlineLevel="0" collapsed="false">
      <c r="A18" s="155"/>
      <c r="B18" s="155"/>
    </row>
    <row r="19" customFormat="false" ht="14.25" hidden="false" customHeight="false" outlineLevel="0" collapsed="false">
      <c r="A19" s="153" t="n">
        <v>2</v>
      </c>
      <c r="B19" s="153" t="s">
        <v>23</v>
      </c>
    </row>
    <row r="20" customFormat="false" ht="27.75" hidden="false" customHeight="true" outlineLevel="0" collapsed="false">
      <c r="A20" s="155"/>
      <c r="B20" s="193" t="s">
        <v>548</v>
      </c>
    </row>
    <row r="21" customFormat="false" ht="14.25" hidden="false" customHeight="false" outlineLevel="0" collapsed="false">
      <c r="A21" s="155"/>
      <c r="B21" s="155"/>
    </row>
    <row r="22" customFormat="false" ht="14.25" hidden="false" customHeight="false" outlineLevel="0" collapsed="false">
      <c r="A22" s="153" t="n">
        <v>3</v>
      </c>
      <c r="B22" s="153" t="s">
        <v>527</v>
      </c>
    </row>
    <row r="23" customFormat="false" ht="14.25" hidden="false" customHeight="false" outlineLevel="0" collapsed="false">
      <c r="A23" s="153"/>
      <c r="B23" s="155" t="s">
        <v>549</v>
      </c>
    </row>
    <row r="24" customFormat="false" ht="14.25" hidden="false" customHeight="false" outlineLevel="0" collapsed="false">
      <c r="A24" s="155"/>
      <c r="B24" s="155"/>
    </row>
    <row r="25" customFormat="false" ht="14.25" hidden="false" customHeight="false" outlineLevel="0" collapsed="false">
      <c r="A25" s="137"/>
      <c r="B25" s="137"/>
    </row>
    <row r="26" customFormat="false" ht="14.25" hidden="false" customHeight="false" outlineLevel="0" collapsed="false">
      <c r="A26" s="137"/>
      <c r="B26" s="137"/>
    </row>
    <row r="27" customFormat="false" ht="14.25" hidden="false" customHeight="false" outlineLevel="0" collapsed="false">
      <c r="A27" s="137"/>
      <c r="B27" s="137" t="s">
        <v>540</v>
      </c>
      <c r="C27" s="131"/>
      <c r="D27" s="131"/>
      <c r="I27" s="132"/>
      <c r="J27" s="132"/>
      <c r="K27" s="133"/>
    </row>
    <row r="28" customFormat="false" ht="14.25" hidden="false" customHeight="false" outlineLevel="0" collapsed="false">
      <c r="A28" s="137"/>
      <c r="B28" s="137"/>
      <c r="C28" s="131"/>
      <c r="D28" s="131"/>
      <c r="I28" s="132"/>
      <c r="J28" s="132"/>
      <c r="K28" s="133"/>
    </row>
    <row r="29" customFormat="false" ht="14.25" hidden="false" customHeight="false" outlineLevel="0" collapsed="false">
      <c r="A29" s="137"/>
      <c r="B29" s="137"/>
      <c r="C29" s="131"/>
      <c r="D29" s="131"/>
      <c r="I29" s="132"/>
      <c r="J29" s="132"/>
      <c r="K29" s="133"/>
    </row>
    <row r="30" customFormat="false" ht="14.25" hidden="false" customHeight="false" outlineLevel="0" collapsed="false">
      <c r="A30" s="137"/>
      <c r="B30" s="137"/>
      <c r="C30" s="131"/>
      <c r="D30" s="131"/>
      <c r="I30" s="132"/>
      <c r="J30" s="132"/>
      <c r="K30" s="133"/>
    </row>
    <row r="31" customFormat="false" ht="15.75" hidden="false" customHeight="true" outlineLevel="0" collapsed="false">
      <c r="A31" s="136"/>
      <c r="B31" s="194" t="s">
        <v>541</v>
      </c>
      <c r="C31" s="131"/>
      <c r="D31" s="131"/>
      <c r="I31" s="132"/>
      <c r="J31" s="132"/>
      <c r="K31" s="133"/>
    </row>
    <row r="32" customFormat="false" ht="15.75" hidden="false" customHeight="true" outlineLevel="0" collapsed="false">
      <c r="A32" s="136"/>
      <c r="B32" s="194" t="s">
        <v>542</v>
      </c>
      <c r="C32" s="131"/>
      <c r="D32" s="131"/>
      <c r="I32" s="132"/>
      <c r="J32" s="132"/>
      <c r="K32" s="133"/>
    </row>
    <row r="33" customFormat="false" ht="15.75" hidden="false" customHeight="true" outlineLevel="0" collapsed="false">
      <c r="A33" s="136"/>
      <c r="B33" s="194"/>
    </row>
  </sheetData>
  <mergeCells count="3">
    <mergeCell ref="A1:A3"/>
    <mergeCell ref="A7:B7"/>
    <mergeCell ref="A9:B9"/>
  </mergeCells>
  <printOptions headings="false" gridLines="false" gridLinesSet="true" horizontalCentered="false" verticalCentered="false"/>
  <pageMargins left="0.905555555555556" right="0.511805555555555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1668</TotalTime>
  <Application>LibreOffice/5.0.2.2$Windows_x86 LibreOffice_project/37b43f919e4de5eeaca9b9755ed688758a8251fe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2001-05-18T14:33:39Z</dcterms:created>
  <dc:creator>Prefeitura Municipal de Assis</dc:creator>
  <cp:keywords>MODELO</cp:keywords>
  <dc:language>pt-BR</dc:language>
  <cp:lastPrinted>2019-09-17T14:14:29Z</cp:lastPrinted>
  <dcterms:modified xsi:type="dcterms:W3CDTF">2019-12-20T16:27:48Z</dcterms:modified>
  <cp:revision>336</cp:revision>
  <dc:subject>ORÇAMENTO</dc:subject>
  <dc:title>MODELO</dc:title>
</cp:coreProperties>
</file>