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2.xml.rels" ContentType="application/vnd.openxmlformats-package.relationships+xml"/>
  <Override PartName="/xl/worksheets/_rels/sheet5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1.wmf" ContentType="image/x-wmf"/>
  <Override PartName="/xl/media/image2.wmf" ContentType="image/x-wmf"/>
  <Override PartName="/xl/media/image3.wmf" ContentType="image/x-wmf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 " sheetId="1" state="visible" r:id="rId2"/>
    <sheet name="Cronograma" sheetId="2" state="visible" r:id="rId3"/>
    <sheet name="Modelo orçam" sheetId="3" state="visible" r:id="rId4"/>
    <sheet name="Modelo cronog" sheetId="4" state="visible" r:id="rId5"/>
    <sheet name="Memorial descritivo" sheetId="5" state="visible" r:id="rId6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<sst xmlns="http://schemas.openxmlformats.org/spreadsheetml/2006/main" count="1081" uniqueCount="281">
  <si>
    <t xml:space="preserve">Planilha de Serviços para Conclusão da Obra</t>
  </si>
  <si>
    <r>
      <rPr>
        <sz val="8"/>
        <rFont val="Arial"/>
        <family val="2"/>
        <charset val="1"/>
      </rPr>
      <t xml:space="preserve">Município:  </t>
    </r>
    <r>
      <rPr>
        <b val="true"/>
        <sz val="11"/>
        <rFont val="Arial"/>
        <family val="2"/>
        <charset val="1"/>
      </rPr>
      <t xml:space="preserve">Paraguaçu Paulista
</t>
    </r>
    <r>
      <rPr>
        <sz val="8"/>
        <rFont val="Arial"/>
        <family val="2"/>
        <charset val="1"/>
      </rPr>
      <t xml:space="preserve">Objeto:  </t>
    </r>
    <r>
      <rPr>
        <b val="true"/>
        <sz val="8"/>
        <rFont val="Arial"/>
        <family val="2"/>
        <charset val="1"/>
      </rPr>
      <t xml:space="preserve">Construção do Pavilhão Turístico (Camelódromo)
</t>
    </r>
    <r>
      <rPr>
        <b val="true"/>
        <sz val="9.5"/>
        <rFont val="Arial"/>
        <family val="2"/>
        <charset val="1"/>
      </rPr>
      <t xml:space="preserve">Convênio:  146/2009            Processo:  3368/2009</t>
    </r>
  </si>
  <si>
    <t xml:space="preserve">Item</t>
  </si>
  <si>
    <t xml:space="preserve">Fonte dos Serviços</t>
  </si>
  <si>
    <t xml:space="preserve">Código</t>
  </si>
  <si>
    <t xml:space="preserve">Descrição dos Serviços</t>
  </si>
  <si>
    <t xml:space="preserve">Quantidades Finais</t>
  </si>
  <si>
    <t xml:space="preserve">UN</t>
  </si>
  <si>
    <t xml:space="preserve">Qde</t>
  </si>
  <si>
    <t xml:space="preserve">Pr. Unit.</t>
  </si>
  <si>
    <t xml:space="preserve">Pr. Total</t>
  </si>
  <si>
    <t xml:space="preserve">1</t>
  </si>
  <si>
    <t xml:space="preserve">Serviços Preliminares</t>
  </si>
  <si>
    <t xml:space="preserve">1.1</t>
  </si>
  <si>
    <t xml:space="preserve">Licitado</t>
  </si>
  <si>
    <t xml:space="preserve">Ligação de água 1" com abrigo</t>
  </si>
  <si>
    <t xml:space="preserve">unid</t>
  </si>
  <si>
    <t xml:space="preserve">1.2</t>
  </si>
  <si>
    <t xml:space="preserve">Ligação de energia</t>
  </si>
  <si>
    <t xml:space="preserve">1.3</t>
  </si>
  <si>
    <t xml:space="preserve">CPOS174</t>
  </si>
  <si>
    <t xml:space="preserve">Demolição Manual de alvenaria de elevação</t>
  </si>
  <si>
    <t xml:space="preserve">m3</t>
  </si>
  <si>
    <t xml:space="preserve">4</t>
  </si>
  <si>
    <t xml:space="preserve">Alvenaria de Vedação</t>
  </si>
  <si>
    <t xml:space="preserve">4.2</t>
  </si>
  <si>
    <t xml:space="preserve">Alvenaria de bloco de vedação, uso revestido de 9 cm</t>
  </si>
  <si>
    <t xml:space="preserve">m2</t>
  </si>
  <si>
    <t xml:space="preserve">5</t>
  </si>
  <si>
    <t xml:space="preserve">Cobertura</t>
  </si>
  <si>
    <t xml:space="preserve">5.2</t>
  </si>
  <si>
    <t xml:space="preserve">Pintura esmalte em estrtutura metálica</t>
  </si>
  <si>
    <t xml:space="preserve">5.3</t>
  </si>
  <si>
    <t xml:space="preserve">Telha cerâmica tipo romana</t>
  </si>
  <si>
    <t xml:space="preserve">5.4</t>
  </si>
  <si>
    <t xml:space="preserve">Cumieira de barro emboçado tipo romana</t>
  </si>
  <si>
    <t xml:space="preserve">m</t>
  </si>
  <si>
    <t xml:space="preserve">5.5</t>
  </si>
  <si>
    <t xml:space="preserve">Espigão de barro emboçado</t>
  </si>
  <si>
    <t xml:space="preserve">5.6</t>
  </si>
  <si>
    <t xml:space="preserve">Rufo em chapa galvanizada nº 26 - corte 0,33 m</t>
  </si>
  <si>
    <t xml:space="preserve">5.7</t>
  </si>
  <si>
    <t xml:space="preserve">Água furtada em chapa galvanizada nº 24 - corte 0,50 cm</t>
  </si>
  <si>
    <t xml:space="preserve">5.8</t>
  </si>
  <si>
    <t xml:space="preserve">Tubo de PVC rígido PxB com virola e anel de borracha, linha esgoto série reforçada "R",
DN= 100 mm, inclusive conexões - descidas</t>
  </si>
  <si>
    <t xml:space="preserve">7</t>
  </si>
  <si>
    <t xml:space="preserve">Águas Pluviais</t>
  </si>
  <si>
    <t xml:space="preserve">7.1</t>
  </si>
  <si>
    <t xml:space="preserve">Calha em chapa galvanizada nº 24 corte 50 cm</t>
  </si>
  <si>
    <t xml:space="preserve">8</t>
  </si>
  <si>
    <t xml:space="preserve">Esquadria Metálica - porta com ferragem</t>
  </si>
  <si>
    <t xml:space="preserve">8.1</t>
  </si>
  <si>
    <t xml:space="preserve">P2 (0,70x1,60 m) - porta de abrir 1 fl, tipo veneziana sem ventilação - 6 unid</t>
  </si>
  <si>
    <t xml:space="preserve">8.2</t>
  </si>
  <si>
    <t xml:space="preserve">P3 (0,90x2,10 m) - porta de abrir 1 fl, tipo veneziana sem ventilação, com faixa inferior em
chapa lisa de 0,40 m, resistente a impacto NBR9050 - 2 unid</t>
  </si>
  <si>
    <t xml:space="preserve">8.3</t>
  </si>
  <si>
    <t xml:space="preserve">P4 (2,24x2,77 m) - porta de abrir 2 fl, tipo veneziana sem ventilação - 3 unid</t>
  </si>
  <si>
    <t xml:space="preserve">Fechamento de Vãos</t>
  </si>
  <si>
    <t xml:space="preserve">8.4</t>
  </si>
  <si>
    <t xml:space="preserve">V (2,80x0,72 m) - Caixilho tipo veneziana industrial com aletas em PVC e montantes em
aço galvanizado - 28 unid</t>
  </si>
  <si>
    <t xml:space="preserve">Complementos Metálicos</t>
  </si>
  <si>
    <t xml:space="preserve">8.5</t>
  </si>
  <si>
    <t xml:space="preserve">Barra de apoio reta, para pessoas com mobilidade reduzida, em tubo de aço inoxidável de
1 1/4" x 400 mm, fixada na face interna da P3 do WC acessível</t>
  </si>
  <si>
    <t xml:space="preserve">8.6</t>
  </si>
  <si>
    <t xml:space="preserve">Barra antipânico com travamento horizontal e vertical para porta dupla, com fechadura - vãos de 1,70 a 2,60 m - P4</t>
  </si>
  <si>
    <t xml:space="preserve">cj</t>
  </si>
  <si>
    <t xml:space="preserve">9</t>
  </si>
  <si>
    <t xml:space="preserve">Policarbonato</t>
  </si>
  <si>
    <t xml:space="preserve">9.1</t>
  </si>
  <si>
    <t xml:space="preserve">Cobertura curva em chapa de policarbonato alveolar bronze de 6 mm</t>
  </si>
  <si>
    <t xml:space="preserve">10</t>
  </si>
  <si>
    <t xml:space="preserve">Azulejo</t>
  </si>
  <si>
    <t xml:space="preserve">Revestimento / Peitoril / Divisórias</t>
  </si>
  <si>
    <t xml:space="preserve">Revestimento Cerâmico - WC acessível 01 e 02 e AC.01 e 02</t>
  </si>
  <si>
    <t xml:space="preserve">10.1</t>
  </si>
  <si>
    <t xml:space="preserve">Revestimento em placa cerâmica esmaltada para paredes de 20x20cm, assentado com argamassa AC-II colante industrializada - Sanitário Público e PNE - altura 2,50 m</t>
  </si>
  <si>
    <t xml:space="preserve">10.2</t>
  </si>
  <si>
    <t xml:space="preserve">Rejuntamento de cerâmica esmaltada de 20x20 cm com argamassa industrializada para
rejunte, juntas até 3 mm</t>
  </si>
  <si>
    <t xml:space="preserve">11</t>
  </si>
  <si>
    <t xml:space="preserve">Piso</t>
  </si>
  <si>
    <t xml:space="preserve">11.1</t>
  </si>
  <si>
    <t xml:space="preserve">Lastro de pedra britada, esp=2cm</t>
  </si>
  <si>
    <t xml:space="preserve">Piso de Concreto (Hall, Lojas, Circulações, Depósitos e Saída de emergência)</t>
  </si>
  <si>
    <t xml:space="preserve">11.2</t>
  </si>
  <si>
    <t xml:space="preserve">Concreto usinado não estrutural, minimo 300kg/m3 - esp=7cm</t>
  </si>
  <si>
    <t xml:space="preserve">11.3</t>
  </si>
  <si>
    <t xml:space="preserve">Lançamento, espalhamento e adensamento de concreto</t>
  </si>
  <si>
    <t xml:space="preserve">11.4</t>
  </si>
  <si>
    <t xml:space="preserve">Nivelamento de piso em concreto com acabadora de superfície, corte de junta 
dilatação com srra de disco adiamantado.</t>
  </si>
  <si>
    <t xml:space="preserve">11.5</t>
  </si>
  <si>
    <t xml:space="preserve">Concreto usinado não estrutural, minimo 300kg/m3 - esp=5cm</t>
  </si>
  <si>
    <t xml:space="preserve">11.6</t>
  </si>
  <si>
    <t xml:space="preserve">11.7</t>
  </si>
  <si>
    <t xml:space="preserve">Piso cerâmico esmaltado com textura semi-rugosa PEI-5, resistência química A, para
áreas internas, assentado com cimento cola - WC acessível 1 e 2</t>
  </si>
  <si>
    <t xml:space="preserve">11.8</t>
  </si>
  <si>
    <t xml:space="preserve">Soleira em granito com espessura de 2 cm e largura até 20 cm</t>
  </si>
  <si>
    <t xml:space="preserve">14</t>
  </si>
  <si>
    <t xml:space="preserve">Soleiras</t>
  </si>
  <si>
    <t xml:space="preserve">14.1</t>
  </si>
  <si>
    <t xml:space="preserve">Soleira granilite 0,15 m</t>
  </si>
  <si>
    <t xml:space="preserve">15</t>
  </si>
  <si>
    <t xml:space="preserve">Instalações Hidráulicas</t>
  </si>
  <si>
    <t xml:space="preserve">15.3</t>
  </si>
  <si>
    <t xml:space="preserve">Entrada completa de água com abrigo e registro de gaveta, DN=3/4"</t>
  </si>
  <si>
    <t xml:space="preserve">Água Fria (Wc's Acessível e Público)</t>
  </si>
  <si>
    <t xml:space="preserve">15.4</t>
  </si>
  <si>
    <t xml:space="preserve">Registro de gaveta d3/4" com acabamento</t>
  </si>
  <si>
    <t xml:space="preserve">15.5</t>
  </si>
  <si>
    <t xml:space="preserve">Válvula de descarga com registro próprio, DN=1 1/2"</t>
  </si>
  <si>
    <t xml:space="preserve">15.6</t>
  </si>
  <si>
    <t xml:space="preserve">Tubo de PVC rígido soldável marrom, DN=25mm (3/4"), inclusive conexões</t>
  </si>
  <si>
    <t xml:space="preserve">15.7</t>
  </si>
  <si>
    <t xml:space="preserve">Tubo de PVC rígido soldável marrom, DN=50mm (1 1/2"), inclusive conexões</t>
  </si>
  <si>
    <t xml:space="preserve">Esgoto (WC's acessível e Público)</t>
  </si>
  <si>
    <t xml:space="preserve">15.8</t>
  </si>
  <si>
    <t xml:space="preserve">Caixa sifonada de PVC rpigido de 150x150x50 mm, com grelha</t>
  </si>
  <si>
    <t xml:space="preserve">15.9</t>
  </si>
  <si>
    <t xml:space="preserve">Tubo de PVC rígido, ponta lisa, DN=40mm, inclusive conexões</t>
  </si>
  <si>
    <t xml:space="preserve">15.10</t>
  </si>
  <si>
    <t xml:space="preserve">Tubo de PVC rígido, PxB c/ anel de borracha, DN=50mm, inclusive conexões</t>
  </si>
  <si>
    <t xml:space="preserve">15.11</t>
  </si>
  <si>
    <t xml:space="preserve">Tubo de PVC rígido série R, PxB c/ anel de borracha, DN=100mm, inclusive conexões</t>
  </si>
  <si>
    <t xml:space="preserve">15.12</t>
  </si>
  <si>
    <t xml:space="preserve">Ttubo de descarga PVC de 1 1/2" longo</t>
  </si>
  <si>
    <t xml:space="preserve">Aparelhos, Metais e Complementos (WC-01, WC-02, PNE Acessível)</t>
  </si>
  <si>
    <t xml:space="preserve">15.13</t>
  </si>
  <si>
    <t xml:space="preserve">Bacia sifonada de louça para pessoas com mobilidade reduzida - 6 litros</t>
  </si>
  <si>
    <t xml:space="preserve">15.14</t>
  </si>
  <si>
    <t xml:space="preserve">Lavatório de louça pequeno com coluna suspensa - linha especial</t>
  </si>
  <si>
    <t xml:space="preserve">15.15</t>
  </si>
  <si>
    <t xml:space="preserve">Barra de apoio reta, p/ pessoas c/ mobilidade reduzida, em tubo de aço inox de 1 1/2" x800 mm</t>
  </si>
  <si>
    <t xml:space="preserve">15.16</t>
  </si>
  <si>
    <t xml:space="preserve">Torneira volante tipo alavanca</t>
  </si>
  <si>
    <t xml:space="preserve">15.17</t>
  </si>
  <si>
    <t xml:space="preserve">Barra de proteção para lavatório, p/ pessoas c/ mobilidade reduzida, em tubo de alumínio
acabamento com pintura epóxi ou cromada</t>
  </si>
  <si>
    <t xml:space="preserve">15.18</t>
  </si>
  <si>
    <t xml:space="preserve">Válvula de metal cromado de 1 1/2"</t>
  </si>
  <si>
    <t xml:space="preserve">15.19</t>
  </si>
  <si>
    <t xml:space="preserve">Sifão plástico sanfonado universal</t>
  </si>
  <si>
    <t xml:space="preserve">WC Feminino / Masculino</t>
  </si>
  <si>
    <t xml:space="preserve">15.20</t>
  </si>
  <si>
    <t xml:space="preserve">Torneira para lavatório em latão fundido cromado, DN=1/2"</t>
  </si>
  <si>
    <t xml:space="preserve">15.21</t>
  </si>
  <si>
    <t xml:space="preserve">Cabide cromado para banheiro</t>
  </si>
  <si>
    <t xml:space="preserve">17</t>
  </si>
  <si>
    <t xml:space="preserve">Vidro</t>
  </si>
  <si>
    <t xml:space="preserve">Esquadrias de alumínio - janelas</t>
  </si>
  <si>
    <t xml:space="preserve">17.1</t>
  </si>
  <si>
    <t xml:space="preserve">Caixilho em alumínio de correr, co vidro 6 mm, linha comercial (J1, J2, J3)</t>
  </si>
  <si>
    <t xml:space="preserve">17.2</t>
  </si>
  <si>
    <t xml:space="preserve">Vidro temperado cinza ou bronze de 10 mm, fachadas 2,52x1,50m - 2 un</t>
  </si>
  <si>
    <t xml:space="preserve">18</t>
  </si>
  <si>
    <t xml:space="preserve">Aparelhos com Metais</t>
  </si>
  <si>
    <t xml:space="preserve">18.3</t>
  </si>
  <si>
    <t xml:space="preserve">Bacia sanitária completa para deficiente</t>
  </si>
  <si>
    <t xml:space="preserve">18.4</t>
  </si>
  <si>
    <t xml:space="preserve">Mictório de inóx completo</t>
  </si>
  <si>
    <t xml:space="preserve">18.5</t>
  </si>
  <si>
    <t xml:space="preserve">Barra de Apoio Acessibilidade</t>
  </si>
  <si>
    <t xml:space="preserve">19</t>
  </si>
  <si>
    <t xml:space="preserve">Instalção Elétrica</t>
  </si>
  <si>
    <t xml:space="preserve">Tubulações e Caixas</t>
  </si>
  <si>
    <t xml:space="preserve">19.1</t>
  </si>
  <si>
    <t xml:space="preserve">Eletroduto de PVC corrugado flexivel leve, d=25mm</t>
  </si>
  <si>
    <t xml:space="preserve">19.2</t>
  </si>
  <si>
    <t xml:space="preserve">Caixa em PVC de 4" x 2"</t>
  </si>
  <si>
    <t xml:space="preserve">19.3</t>
  </si>
  <si>
    <t xml:space="preserve">Eletrocalha perfurada galvanizada a fovo, 400 x 100 mm, com acessórios</t>
  </si>
  <si>
    <t xml:space="preserve">Condutores</t>
  </si>
  <si>
    <t xml:space="preserve">19.4</t>
  </si>
  <si>
    <t xml:space="preserve">Cabo de cobre de 1,5 mm², isolamento 750 v - isolação em PVC 70ºC</t>
  </si>
  <si>
    <t xml:space="preserve">19.5</t>
  </si>
  <si>
    <t xml:space="preserve">Cabo de cobre de 2,5 mm², isolamento 750 v - isolação em PVC 70ºC</t>
  </si>
  <si>
    <t xml:space="preserve">Quadros e Disjuntores</t>
  </si>
  <si>
    <t xml:space="preserve">19.6</t>
  </si>
  <si>
    <t xml:space="preserve">Quadro de distribuição universal de embutir, para disjuntores 24 DIN sem componentes</t>
  </si>
  <si>
    <t xml:space="preserve">19.7</t>
  </si>
  <si>
    <t xml:space="preserve">Barramento de cobre nú</t>
  </si>
  <si>
    <t xml:space="preserve">kg</t>
  </si>
  <si>
    <t xml:space="preserve">19.8</t>
  </si>
  <si>
    <t xml:space="preserve">Disjuntor termomagnético, tripolar 220/380 v, corrente de 10A até 50A</t>
  </si>
  <si>
    <t xml:space="preserve">19.9</t>
  </si>
  <si>
    <t xml:space="preserve">Disjuntor termomagnético, tripolar 220/380 v, corrente de 50A</t>
  </si>
  <si>
    <t xml:space="preserve">19.10</t>
  </si>
  <si>
    <t xml:space="preserve">Dispositivo diferencial residual de 63A x 30 mA - 4 polos</t>
  </si>
  <si>
    <t xml:space="preserve">19.11</t>
  </si>
  <si>
    <t xml:space="preserve">Supressor de surto monofásico, Fase-Terra</t>
  </si>
  <si>
    <t xml:space="preserve">19.12</t>
  </si>
  <si>
    <t xml:space="preserve">Cabo de cobre nu, tempera mole, classe 2, de 25 mm²</t>
  </si>
  <si>
    <t xml:space="preserve">19.13</t>
  </si>
  <si>
    <t xml:space="preserve">Haste de aterramento de 5/8" x 2,40 m</t>
  </si>
  <si>
    <t xml:space="preserve">19.14</t>
  </si>
  <si>
    <t xml:space="preserve">Caixa de inspeção do terra cilindrica em PVC rígido, diâmetro de 300 mm, h=250 mm</t>
  </si>
  <si>
    <t xml:space="preserve">Interruptores, Tomadas</t>
  </si>
  <si>
    <t xml:space="preserve">19.15</t>
  </si>
  <si>
    <t xml:space="preserve">Interruptor com 1 tecla simples e placa</t>
  </si>
  <si>
    <t xml:space="preserve">19.16</t>
  </si>
  <si>
    <t xml:space="preserve">Tomada 2P+T de 10A - 250v, completa</t>
  </si>
  <si>
    <t xml:space="preserve">20</t>
  </si>
  <si>
    <t xml:space="preserve">Iluminação</t>
  </si>
  <si>
    <t xml:space="preserve">Luminárias</t>
  </si>
  <si>
    <t xml:space="preserve">20.1</t>
  </si>
  <si>
    <t xml:space="preserve">Luminária sobrepor em chapa de aço tratado pintura epóxi para 2 lâmpadas e refletor parabólico em alumínio s/ aleta c/ compartimento para reator eletrônico 2 x 32W, 220V</t>
  </si>
  <si>
    <t xml:space="preserve">20.2</t>
  </si>
  <si>
    <t xml:space="preserve">Luminária retangular de sobrepor tipo calha aberta com refletor facetado em chapa de aço
pintada para 2 lâmpadas fluorescentes de 16 w</t>
  </si>
  <si>
    <t xml:space="preserve">20.3</t>
  </si>
  <si>
    <t xml:space="preserve">Lâmpada fluorescente tubular, base bipino bilateral de 16w</t>
  </si>
  <si>
    <t xml:space="preserve">20.4</t>
  </si>
  <si>
    <t xml:space="preserve">Lâmpada fluorescente tubular, base bipino bilateral de 32w</t>
  </si>
  <si>
    <t xml:space="preserve">20.5</t>
  </si>
  <si>
    <t xml:space="preserve">Reator eletrônico de alto fator de potência com partida instantânea, para duas lâmpadas
fluorescentes tubulares, 16W - 220V</t>
  </si>
  <si>
    <t xml:space="preserve">21</t>
  </si>
  <si>
    <t xml:space="preserve">Pintura</t>
  </si>
  <si>
    <t xml:space="preserve">Teto, Lajes, WC</t>
  </si>
  <si>
    <t xml:space="preserve">21.1</t>
  </si>
  <si>
    <t xml:space="preserve">Massa corrida PVA - 2 demãos</t>
  </si>
  <si>
    <t xml:space="preserve">21.2</t>
  </si>
  <si>
    <t xml:space="preserve">Tinta 100% acrílica em massa, inclusive preparo - 3 demãos</t>
  </si>
  <si>
    <t xml:space="preserve">Paredes Internas</t>
  </si>
  <si>
    <t xml:space="preserve">21.3</t>
  </si>
  <si>
    <t xml:space="preserve">Paredes Externas</t>
  </si>
  <si>
    <t xml:space="preserve">21.4</t>
  </si>
  <si>
    <t xml:space="preserve">Esquadrias Metálicas</t>
  </si>
  <si>
    <t xml:space="preserve">21.5</t>
  </si>
  <si>
    <t xml:space="preserve">Esmalte em superfície metálica, inclusive preparo</t>
  </si>
  <si>
    <t xml:space="preserve">22</t>
  </si>
  <si>
    <t xml:space="preserve">Divisória dos Sanitários</t>
  </si>
  <si>
    <t xml:space="preserve">Peitoril e Divisória em Granito</t>
  </si>
  <si>
    <t xml:space="preserve">22.1</t>
  </si>
  <si>
    <t xml:space="preserve">Peitoril e soleira em granito com esp=2cm e largura até 20 cm (J1, J2, J3)</t>
  </si>
  <si>
    <t xml:space="preserve">22.2</t>
  </si>
  <si>
    <t xml:space="preserve">Divisória em placas de granito com esp=3cm, altura 1,80 m (WC fem, e masc.)</t>
  </si>
  <si>
    <r>
      <rPr>
        <sz val="8"/>
        <rFont val="Arial"/>
        <family val="2"/>
        <charset val="1"/>
      </rPr>
      <t xml:space="preserve">∑</t>
    </r>
    <r>
      <rPr>
        <sz val="8"/>
        <rFont val="Times New Roman"/>
        <family val="1"/>
        <charset val="1"/>
      </rPr>
      <t xml:space="preserve"> </t>
    </r>
    <r>
      <rPr>
        <sz val="8"/>
        <rFont val="Arial"/>
        <family val="2"/>
        <charset val="1"/>
      </rPr>
      <t xml:space="preserve">Serviços
BDI</t>
    </r>
  </si>
  <si>
    <t xml:space="preserve">incluso</t>
  </si>
  <si>
    <t xml:space="preserve">Total</t>
  </si>
  <si>
    <t xml:space="preserve">Paraguaçu Paulista, 03 de fevereiro de 2020</t>
  </si>
  <si>
    <t xml:space="preserve">Joaquim Carlos Cambraia
</t>
  </si>
  <si>
    <t xml:space="preserve">Eng. Civil - CREA 0600278645 </t>
  </si>
  <si>
    <t xml:space="preserve">ART 28027230191086820</t>
  </si>
  <si>
    <t xml:space="preserve">Cronograma físicofinanceiro</t>
  </si>
  <si>
    <t xml:space="preserve">Item  </t>
  </si>
  <si>
    <t xml:space="preserve">Descrição dos serviços
</t>
  </si>
  <si>
    <t xml:space="preserve">1º Mês R$ / %</t>
  </si>
  <si>
    <t xml:space="preserve">2º Mês R$ / %</t>
  </si>
  <si>
    <t xml:space="preserve">3º Mês R$ / %</t>
  </si>
  <si>
    <t xml:space="preserve">4º Mês R$ / %</t>
  </si>
  <si>
    <t xml:space="preserve">R$ Total</t>
  </si>
  <si>
    <t xml:space="preserve">Serviços preliminares</t>
  </si>
  <si>
    <t xml:space="preserve">Alvenaria de vedção</t>
  </si>
  <si>
    <t xml:space="preserve">Águas pluviais</t>
  </si>
  <si>
    <t xml:space="preserve">Esquadrias (portas)</t>
  </si>
  <si>
    <t xml:space="preserve">Policarbonato (coertura) </t>
  </si>
  <si>
    <t xml:space="preserve">Azulejo (revestimento cerâmico)</t>
  </si>
  <si>
    <t xml:space="preserve">Spleiras</t>
  </si>
  <si>
    <t xml:space="preserve">Instalações hidráilicas</t>
  </si>
  <si>
    <t xml:space="preserve">Vidro (esquadrias alumpinio - janelas)</t>
  </si>
  <si>
    <t xml:space="preserve">Aparelhos com metais</t>
  </si>
  <si>
    <t xml:space="preserve">Instalação elérica</t>
  </si>
  <si>
    <t xml:space="preserve">Ilumninação</t>
  </si>
  <si>
    <t xml:space="preserve">Divisória dos sanitários</t>
  </si>
  <si>
    <t xml:space="preserve">TOTAL</t>
  </si>
  <si>
    <t xml:space="preserve">% </t>
  </si>
  <si>
    <t xml:space="preserve">TOTALA ACUMULADO</t>
  </si>
  <si>
    <t xml:space="preserve">Paraguaçu Paulista 03 de fevereiro de 2020</t>
  </si>
  <si>
    <t xml:space="preserve">Joaquim Carlos Cambraia</t>
  </si>
  <si>
    <t xml:space="preserve">Engº  civil CREA 0600278645</t>
  </si>
  <si>
    <t xml:space="preserve">TIMBRE DA EMPRESA</t>
  </si>
  <si>
    <t xml:space="preserve">Quantidades Finais (Adequação)</t>
  </si>
  <si>
    <t xml:space="preserve">Barra antipânico com travamento horizontal e vertical para porta dupla, com fechadura -
vãos de 1,70 a 2,60 m - P4</t>
  </si>
  <si>
    <t xml:space="preserve">Nivelamento de piso em concreto com acabadora de superfície, corte de junta de
dilatação com srra de disco adiamantado.</t>
  </si>
  <si>
    <t xml:space="preserve">Barra de apoio reta, p/ pessoas c/ mobilidade reduzida, em tubo de aço inox de 1 1/2" x
800 mm</t>
  </si>
  <si>
    <t xml:space="preserve">Local e data</t>
  </si>
  <si>
    <t xml:space="preserve">Responsável pela empresa</t>
  </si>
  <si>
    <t xml:space="preserve">Timbre da empresa</t>
  </si>
  <si>
    <t xml:space="preserve">R$ Total              R$ / %</t>
  </si>
  <si>
    <t xml:space="preserve">Responsável pela empres</t>
  </si>
  <si>
    <t xml:space="preserve">Memorial descitivo</t>
  </si>
  <si>
    <t xml:space="preserve">MEMORIAL DESCRITIVO</t>
  </si>
  <si>
    <t xml:space="preserve">ITEM</t>
  </si>
  <si>
    <t xml:space="preserve">DESCRIÇÃO</t>
  </si>
  <si>
    <t xml:space="preserve">Tubo de PVC rígido PxB com virola e anel de borracha, linha esgoto série reforçada "R",DN= 100 mm, inclusive conexões - descidas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</si>
</sst>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.00"/>
    <numFmt numFmtId="166" formatCode="0"/>
    <numFmt numFmtId="167" formatCode="#,##0.00"/>
    <numFmt numFmtId="168" formatCode="_-* #,##0.00_-;\-* #,##0.00_-;_-* \-??_-;_-@_-"/>
    <numFmt numFmtId="169" formatCode="0%"/>
    <numFmt numFmtId="170" formatCode="0.00%"/>
    <numFmt numFmtId="171" formatCode="_(* #,##0.00_);_(* \(#,##0.00\);_(* \-??_);_(@_)"/>
  </numFmts>
  <fonts count="32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sz val="11"/>
      <name val="Arial"/>
      <family val="2"/>
      <charset val="1"/>
    </font>
    <font>
      <sz val="8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8"/>
      <name val="Arial"/>
      <family val="2"/>
      <charset val="1"/>
    </font>
    <font>
      <b val="true"/>
      <sz val="9.5"/>
      <name val="Arial"/>
      <family val="2"/>
      <charset val="1"/>
    </font>
    <font>
      <b val="true"/>
      <sz val="8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i val="true"/>
      <sz val="8"/>
      <name val="Arial"/>
      <family val="2"/>
      <charset val="1"/>
    </font>
    <font>
      <sz val="8"/>
      <name val="Times New Roman"/>
      <family val="1"/>
      <charset val="1"/>
    </font>
    <font>
      <b val="true"/>
      <sz val="9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7"/>
      <name val="Arial"/>
      <family val="2"/>
      <charset val="1"/>
    </font>
    <font>
      <b val="true"/>
      <sz val="7"/>
      <color rgb="FF000000"/>
      <name val="Arial"/>
      <family val="2"/>
      <charset val="1"/>
    </font>
    <font>
      <sz val="9"/>
      <name val="Arial"/>
      <family val="2"/>
      <charset val="1"/>
    </font>
    <font>
      <sz val="9"/>
      <color rgb="FF000000"/>
      <name val="Arial"/>
      <family val="2"/>
      <charset val="1"/>
    </font>
    <font>
      <b val="true"/>
      <sz val="8"/>
      <name val="Calibri"/>
      <family val="2"/>
      <charset val="1"/>
    </font>
    <font>
      <sz val="11"/>
      <name val="Arial"/>
      <family val="2"/>
      <charset val="1"/>
    </font>
    <font>
      <sz val="11"/>
      <name val="Tahoma"/>
      <family val="2"/>
      <charset val="1"/>
    </font>
    <font>
      <sz val="7"/>
      <name val="Arial"/>
      <family val="2"/>
      <charset val="1"/>
    </font>
    <font>
      <sz val="7"/>
      <color rgb="FF000000"/>
      <name val="Arial"/>
      <family val="2"/>
      <charset val="1"/>
    </font>
    <font>
      <i val="true"/>
      <sz val="7"/>
      <name val="Arial"/>
      <family val="2"/>
      <charset val="1"/>
    </font>
    <font>
      <b val="true"/>
      <sz val="10"/>
      <name val="Arial"/>
      <family val="2"/>
      <charset val="1"/>
    </font>
    <font>
      <sz val="10"/>
      <name val="Calibri"/>
      <family val="2"/>
      <charset val="1"/>
    </font>
    <font>
      <sz val="11"/>
      <name val="Arial"/>
      <family val="1"/>
      <charset val="1"/>
    </font>
    <font>
      <b val="true"/>
      <sz val="10"/>
      <name val="Calibri"/>
      <family val="2"/>
      <charset val="1"/>
    </font>
    <font>
      <b val="true"/>
      <i val="true"/>
      <sz val="12"/>
      <name val="Arial"/>
      <family val="2"/>
      <charset val="1"/>
    </font>
    <font>
      <b val="true"/>
      <sz val="12"/>
      <name val="Arial"/>
      <family val="2"/>
      <charset val="1"/>
    </font>
    <font>
      <i val="true"/>
      <sz val="9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BFBFBF"/>
        <bgColor rgb="FFCCCCFF"/>
      </patternFill>
    </fill>
    <fill>
      <patternFill patternType="solid">
        <fgColor rgb="FFFFFFFF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6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15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1" shrinkToFit="false"/>
      <protection locked="true" hidden="false"/>
    </xf>
    <xf numFmtId="164" fontId="7" fillId="0" borderId="1" xfId="0" applyFont="true" applyBorder="true" applyAlignment="true" applyProtection="false">
      <alignment horizontal="right" vertical="top" textRotation="0" wrapText="true" indent="1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false">
      <alignment horizontal="right" vertical="top" textRotation="0" wrapText="false" indent="0" shrinkToFit="true"/>
      <protection locked="true" hidden="false"/>
    </xf>
    <xf numFmtId="164" fontId="5" fillId="0" borderId="1" xfId="0" applyFont="true" applyBorder="true" applyAlignment="true" applyProtection="false">
      <alignment horizontal="right" vertical="top" textRotation="0" wrapText="true" indent="1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10" fillId="0" borderId="1" xfId="0" applyFont="true" applyBorder="true" applyAlignment="true" applyProtection="false">
      <alignment horizontal="right" vertical="top" textRotation="0" wrapText="false" indent="0" shrinkToFit="true"/>
      <protection locked="true" hidden="false"/>
    </xf>
    <xf numFmtId="166" fontId="10" fillId="0" borderId="1" xfId="0" applyFont="true" applyBorder="true" applyAlignment="true" applyProtection="false">
      <alignment horizontal="left" vertical="top" textRotation="0" wrapText="false" indent="0" shrinkToFit="true"/>
      <protection locked="true" hidden="false"/>
    </xf>
    <xf numFmtId="167" fontId="9" fillId="0" borderId="1" xfId="0" applyFont="true" applyBorder="true" applyAlignment="true" applyProtection="false">
      <alignment horizontal="right" vertical="top" textRotation="0" wrapText="false" indent="0" shrinkToFit="true"/>
      <protection locked="true" hidden="false"/>
    </xf>
    <xf numFmtId="167" fontId="10" fillId="0" borderId="1" xfId="0" applyFont="true" applyBorder="true" applyAlignment="true" applyProtection="false">
      <alignment horizontal="right" vertical="top" textRotation="0" wrapText="false" indent="0" shrinkToFit="true"/>
      <protection locked="true" hidden="false"/>
    </xf>
    <xf numFmtId="164" fontId="11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0" fillId="0" borderId="0" xfId="0" applyFont="false" applyBorder="true" applyAlignment="true" applyProtection="false">
      <alignment horizontal="left" vertical="top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0" fillId="0" borderId="2" xfId="0" applyFont="true" applyBorder="true" applyAlignment="true" applyProtection="false">
      <alignment horizontal="left" vertical="top" textRotation="0" wrapText="false" indent="0" shrinkToFit="true"/>
      <protection locked="true" hidden="false"/>
    </xf>
    <xf numFmtId="164" fontId="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3" xfId="0" applyFont="true" applyBorder="true" applyAlignment="true" applyProtection="false">
      <alignment horizontal="right" vertical="top" textRotation="0" wrapText="true" indent="1" shrinkToFit="false"/>
      <protection locked="true" hidden="false"/>
    </xf>
    <xf numFmtId="164" fontId="5" fillId="0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right" vertical="top" textRotation="0" wrapText="true" indent="1" shrinkToFit="false"/>
      <protection locked="true" hidden="false"/>
    </xf>
    <xf numFmtId="164" fontId="7" fillId="0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0" fillId="0" borderId="5" xfId="0" applyFont="true" applyBorder="true" applyAlignment="true" applyProtection="false">
      <alignment horizontal="left" vertical="top" textRotation="0" wrapText="false" indent="0" shrinkToFit="true"/>
      <protection locked="true" hidden="false"/>
    </xf>
    <xf numFmtId="164" fontId="5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10" fillId="0" borderId="2" xfId="0" applyFont="true" applyBorder="true" applyAlignment="true" applyProtection="false">
      <alignment horizontal="right" vertical="top" textRotation="0" wrapText="false" indent="0" shrinkToFit="true"/>
      <protection locked="true" hidden="false"/>
    </xf>
    <xf numFmtId="166" fontId="10" fillId="0" borderId="1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64" fontId="7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9" fillId="0" borderId="5" xfId="0" applyFont="true" applyBorder="true" applyAlignment="true" applyProtection="false">
      <alignment horizontal="right" vertical="top" textRotation="0" wrapText="false" indent="0" shrinkToFit="true"/>
      <protection locked="true" hidden="false"/>
    </xf>
    <xf numFmtId="164" fontId="5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10" fillId="0" borderId="5" xfId="0" applyFont="true" applyBorder="true" applyAlignment="true" applyProtection="false">
      <alignment horizontal="right" vertical="top" textRotation="0" wrapText="false" indent="0" shrinkToFit="true"/>
      <protection locked="true" hidden="false"/>
    </xf>
    <xf numFmtId="167" fontId="10" fillId="0" borderId="5" xfId="0" applyFont="true" applyBorder="true" applyAlignment="true" applyProtection="false">
      <alignment horizontal="right" vertical="top" textRotation="0" wrapText="false" indent="0" shrinkToFit="true"/>
      <protection locked="true" hidden="false"/>
    </xf>
    <xf numFmtId="167" fontId="0" fillId="0" borderId="0" xfId="0" applyFont="false" applyBorder="true" applyAlignment="true" applyProtection="false">
      <alignment horizontal="left" vertical="top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top" textRotation="0" wrapText="true" indent="1" shrinkToFit="false"/>
      <protection locked="true" hidden="false"/>
    </xf>
    <xf numFmtId="164" fontId="0" fillId="0" borderId="0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4" fillId="0" borderId="4" xfId="0" applyFont="true" applyBorder="true" applyAlignment="true" applyProtection="false">
      <alignment horizontal="right" vertical="center" textRotation="0" wrapText="false" indent="0" shrinkToFit="true"/>
      <protection locked="true" hidden="false"/>
    </xf>
    <xf numFmtId="164" fontId="15" fillId="0" borderId="0" xfId="0" applyFont="true" applyBorder="true" applyAlignment="true" applyProtection="false">
      <alignment horizontal="left" vertical="top" textRotation="0" wrapText="true" indent="1" shrinkToFit="false"/>
      <protection locked="true" hidden="false"/>
    </xf>
    <xf numFmtId="167" fontId="16" fillId="0" borderId="0" xfId="0" applyFont="true" applyBorder="true" applyAlignment="true" applyProtection="false">
      <alignment horizontal="right" vertical="center" textRotation="0" wrapText="false" indent="0" shrinkToFit="true"/>
      <protection locked="true" hidden="false"/>
    </xf>
    <xf numFmtId="164" fontId="1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left" vertical="top" textRotation="0" wrapText="true" indent="1" shrinkToFit="false"/>
      <protection locked="true" hidden="false"/>
    </xf>
    <xf numFmtId="167" fontId="18" fillId="0" borderId="0" xfId="0" applyFont="true" applyBorder="true" applyAlignment="true" applyProtection="false">
      <alignment horizontal="right" vertical="center" textRotation="0" wrapText="false" indent="0" shrinkToFit="true"/>
      <protection locked="true" hidden="false"/>
    </xf>
    <xf numFmtId="164" fontId="17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3" fillId="2" borderId="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3" fillId="0" borderId="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17" fillId="0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3" fillId="0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7" fillId="2" borderId="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7" fillId="0" borderId="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7" fillId="0" borderId="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3" fillId="0" borderId="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3" fillId="0" borderId="1" xfId="1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1" fontId="13" fillId="0" borderId="1" xfId="1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13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7" fillId="0" borderId="0" xfId="1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1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left" vertical="top" textRotation="0" wrapText="true" indent="6" shrinkToFit="false"/>
      <protection locked="true" hidden="false"/>
    </xf>
    <xf numFmtId="164" fontId="15" fillId="0" borderId="1" xfId="0" applyFont="true" applyBorder="true" applyAlignment="true" applyProtection="false">
      <alignment horizontal="left" vertical="top" textRotation="0" wrapText="true" indent="1" shrinkToFit="false"/>
      <protection locked="true" hidden="false"/>
    </xf>
    <xf numFmtId="164" fontId="15" fillId="0" borderId="1" xfId="0" applyFont="true" applyBorder="true" applyAlignment="true" applyProtection="false">
      <alignment horizontal="right" vertical="top" textRotation="0" wrapText="true" indent="1" shrinkToFit="false"/>
      <protection locked="true" hidden="false"/>
    </xf>
    <xf numFmtId="164" fontId="0" fillId="0" borderId="1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5" fontId="16" fillId="0" borderId="1" xfId="0" applyFont="true" applyBorder="true" applyAlignment="true" applyProtection="false">
      <alignment horizontal="right" vertical="top" textRotation="0" wrapText="false" indent="0" shrinkToFit="true"/>
      <protection locked="true" hidden="false"/>
    </xf>
    <xf numFmtId="164" fontId="22" fillId="0" borderId="1" xfId="0" applyFont="true" applyBorder="true" applyAlignment="true" applyProtection="false">
      <alignment horizontal="right" vertical="top" textRotation="0" wrapText="true" indent="1" shrinkToFit="false"/>
      <protection locked="true" hidden="false"/>
    </xf>
    <xf numFmtId="164" fontId="22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2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23" fillId="0" borderId="1" xfId="0" applyFont="true" applyBorder="true" applyAlignment="true" applyProtection="false">
      <alignment horizontal="right" vertical="top" textRotation="0" wrapText="false" indent="0" shrinkToFit="true"/>
      <protection locked="true" hidden="false"/>
    </xf>
    <xf numFmtId="166" fontId="23" fillId="0" borderId="1" xfId="0" applyFont="true" applyBorder="true" applyAlignment="true" applyProtection="false">
      <alignment horizontal="left" vertical="top" textRotation="0" wrapText="false" indent="0" shrinkToFit="true"/>
      <protection locked="true" hidden="false"/>
    </xf>
    <xf numFmtId="167" fontId="16" fillId="0" borderId="1" xfId="0" applyFont="true" applyBorder="true" applyAlignment="true" applyProtection="false">
      <alignment horizontal="right" vertical="top" textRotation="0" wrapText="false" indent="0" shrinkToFit="true"/>
      <protection locked="true" hidden="false"/>
    </xf>
    <xf numFmtId="167" fontId="23" fillId="0" borderId="1" xfId="0" applyFont="true" applyBorder="true" applyAlignment="true" applyProtection="false">
      <alignment horizontal="right" vertical="top" textRotation="0" wrapText="false" indent="0" shrinkToFit="true"/>
      <protection locked="true" hidden="false"/>
    </xf>
    <xf numFmtId="164" fontId="2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2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2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2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23" fillId="0" borderId="2" xfId="0" applyFont="true" applyBorder="true" applyAlignment="true" applyProtection="false">
      <alignment horizontal="left" vertical="top" textRotation="0" wrapText="false" indent="0" shrinkToFit="true"/>
      <protection locked="true" hidden="false"/>
    </xf>
    <xf numFmtId="164" fontId="22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23" fillId="0" borderId="2" xfId="0" applyFont="true" applyBorder="true" applyAlignment="true" applyProtection="false">
      <alignment horizontal="right" vertical="top" textRotation="0" wrapText="false" indent="0" shrinkToFit="true"/>
      <protection locked="true" hidden="false"/>
    </xf>
    <xf numFmtId="164" fontId="22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23" fillId="0" borderId="5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64" fontId="22" fillId="0" borderId="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23" fillId="0" borderId="5" xfId="0" applyFont="true" applyBorder="true" applyAlignment="true" applyProtection="false">
      <alignment horizontal="right" vertical="top" textRotation="0" wrapText="false" indent="0" shrinkToFit="true"/>
      <protection locked="true" hidden="false"/>
    </xf>
    <xf numFmtId="166" fontId="23" fillId="0" borderId="1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64" fontId="0" fillId="0" borderId="2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2" fillId="0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23" fillId="0" borderId="5" xfId="0" applyFont="true" applyBorder="true" applyAlignment="true" applyProtection="false">
      <alignment horizontal="left" vertical="top" textRotation="0" wrapText="false" indent="0" shrinkToFit="true"/>
      <protection locked="true" hidden="false"/>
    </xf>
    <xf numFmtId="167" fontId="23" fillId="0" borderId="5" xfId="0" applyFont="true" applyBorder="true" applyAlignment="true" applyProtection="false">
      <alignment horizontal="right" vertical="top" textRotation="0" wrapText="false" indent="0" shrinkToFit="true"/>
      <protection locked="true" hidden="false"/>
    </xf>
    <xf numFmtId="164" fontId="22" fillId="0" borderId="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6" fillId="0" borderId="4" xfId="0" applyFont="true" applyBorder="true" applyAlignment="true" applyProtection="false">
      <alignment horizontal="right" vertical="center" textRotation="0" wrapText="false" indent="0" shrinkToFit="tru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0" xfId="21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28" fillId="0" borderId="0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29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30" fillId="3" borderId="9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3" borderId="1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right" vertical="top" textRotation="0" wrapText="true" indent="1" shrinkToFit="false"/>
      <protection locked="true" hidden="false"/>
    </xf>
    <xf numFmtId="164" fontId="13" fillId="0" borderId="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right" vertical="top" textRotation="0" wrapText="true" indent="1" shrinkToFit="false"/>
      <protection locked="true" hidden="false"/>
    </xf>
    <xf numFmtId="164" fontId="1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1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7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7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3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7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7" fillId="0" borderId="5" xfId="0" applyFont="true" applyBorder="true" applyAlignment="true" applyProtection="false">
      <alignment horizontal="left" vertical="top" textRotation="0" wrapText="true" indent="0" shrinkToFit="false"/>
      <protection locked="true" hidden="false"/>
    </xf>
  </cellXfs>
  <cellStyles count="8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al 3" xfId="20" builtinId="53" customBuiltin="true"/>
    <cellStyle name="Excel Built-in Explanatory Text" xfId="21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wmf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wmf"/><Relationship Id="rId2" Type="http://schemas.openxmlformats.org/officeDocument/2006/relationships/image" Target="../media/image3.w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504720</xdr:colOff>
      <xdr:row>0</xdr:row>
      <xdr:rowOff>0</xdr:rowOff>
    </xdr:from>
    <xdr:to>
      <xdr:col>1</xdr:col>
      <xdr:colOff>1362240</xdr:colOff>
      <xdr:row>0</xdr:row>
      <xdr:rowOff>-11796120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887400" y="0"/>
          <a:ext cx="857520" cy="3600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504720</xdr:colOff>
      <xdr:row>0</xdr:row>
      <xdr:rowOff>0</xdr:rowOff>
    </xdr:from>
    <xdr:to>
      <xdr:col>1</xdr:col>
      <xdr:colOff>1362240</xdr:colOff>
      <xdr:row>0</xdr:row>
      <xdr:rowOff>-11796120</xdr:rowOff>
    </xdr:to>
    <xdr:pic>
      <xdr:nvPicPr>
        <xdr:cNvPr id="1" name="Picture 1" descr=""/>
        <xdr:cNvPicPr/>
      </xdr:nvPicPr>
      <xdr:blipFill>
        <a:blip r:embed="rId1"/>
        <a:stretch/>
      </xdr:blipFill>
      <xdr:spPr>
        <a:xfrm>
          <a:off x="1230480" y="0"/>
          <a:ext cx="857520" cy="3600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504720</xdr:colOff>
      <xdr:row>24</xdr:row>
      <xdr:rowOff>0</xdr:rowOff>
    </xdr:from>
    <xdr:to>
      <xdr:col>1</xdr:col>
      <xdr:colOff>1362240</xdr:colOff>
      <xdr:row>24</xdr:row>
      <xdr:rowOff>-17066520</xdr:rowOff>
    </xdr:to>
    <xdr:pic>
      <xdr:nvPicPr>
        <xdr:cNvPr id="2" name="Picture 3" descr=""/>
        <xdr:cNvPicPr/>
      </xdr:nvPicPr>
      <xdr:blipFill>
        <a:blip r:embed="rId2"/>
        <a:stretch/>
      </xdr:blipFill>
      <xdr:spPr>
        <a:xfrm>
          <a:off x="1230480" y="5270400"/>
          <a:ext cx="857520" cy="36000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137"/>
  <sheetViews>
    <sheetView showFormulas="false" showGridLines="true" showRowColHeaders="true" showZeros="true" rightToLeft="false" tabSelected="true" showOutlineSymbols="false" defaultGridColor="true" view="normal" topLeftCell="A82" colorId="64" zoomScale="120" zoomScaleNormal="120" zoomScalePageLayoutView="100" workbookViewId="0">
      <selection pane="topLeft" activeCell="D12" activeCellId="0" sqref="D12"/>
    </sheetView>
  </sheetViews>
  <sheetFormatPr defaultRowHeight="12.75" zeroHeight="false" outlineLevelRow="0" outlineLevelCol="0"/>
  <cols>
    <col collapsed="false" customWidth="true" hidden="false" outlineLevel="0" max="1" min="1" style="1" width="4.43"/>
    <col collapsed="false" customWidth="true" hidden="false" outlineLevel="0" max="2" min="2" style="1" width="9.14"/>
    <col collapsed="false" customWidth="true" hidden="false" outlineLevel="0" max="3" min="3" style="1" width="6.42"/>
    <col collapsed="false" customWidth="true" hidden="false" outlineLevel="0" max="4" min="4" style="1" width="37.14"/>
    <col collapsed="false" customWidth="true" hidden="false" outlineLevel="0" max="5" min="5" style="1" width="18.71"/>
    <col collapsed="false" customWidth="true" hidden="false" outlineLevel="0" max="6" min="6" style="1" width="3.99"/>
    <col collapsed="false" customWidth="true" hidden="false" outlineLevel="0" max="7" min="7" style="1" width="6.57"/>
    <col collapsed="false" customWidth="true" hidden="false" outlineLevel="0" max="8" min="8" style="1" width="7.57"/>
    <col collapsed="false" customWidth="true" hidden="false" outlineLevel="0" max="9" min="9" style="1" width="9.14"/>
    <col collapsed="false" customWidth="true" hidden="false" outlineLevel="0" max="10" min="10" style="1" width="2.42"/>
    <col collapsed="false" customWidth="true" hidden="false" outlineLevel="0" max="11" min="11" style="1" width="9.58"/>
    <col collapsed="false" customWidth="true" hidden="false" outlineLevel="0" max="1025" min="12" style="1" width="9.14"/>
  </cols>
  <sheetData>
    <row r="1" customFormat="false" ht="20.1" hidden="false" customHeight="true" outlineLevel="0" collapsed="false">
      <c r="A1" s="2"/>
      <c r="B1" s="2"/>
      <c r="C1" s="3" t="s">
        <v>0</v>
      </c>
      <c r="D1" s="3"/>
      <c r="E1" s="3"/>
      <c r="F1" s="3"/>
      <c r="G1" s="3"/>
    </row>
    <row r="2" customFormat="false" ht="40.5" hidden="false" customHeight="true" outlineLevel="0" collapsed="false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customFormat="false" ht="17.25" hidden="false" customHeight="true" outlineLevel="0" collapsed="false">
      <c r="A3" s="5" t="s">
        <v>2</v>
      </c>
      <c r="B3" s="5" t="s">
        <v>3</v>
      </c>
      <c r="C3" s="5" t="s">
        <v>4</v>
      </c>
      <c r="D3" s="5" t="s">
        <v>5</v>
      </c>
      <c r="E3" s="5"/>
      <c r="F3" s="6" t="s">
        <v>6</v>
      </c>
      <c r="G3" s="6"/>
      <c r="H3" s="6"/>
      <c r="I3" s="6"/>
    </row>
    <row r="4" customFormat="false" ht="12" hidden="false" customHeight="true" outlineLevel="0" collapsed="false">
      <c r="A4" s="5"/>
      <c r="B4" s="5"/>
      <c r="C4" s="5"/>
      <c r="D4" s="5"/>
      <c r="E4" s="5"/>
      <c r="F4" s="7" t="s">
        <v>7</v>
      </c>
      <c r="G4" s="8" t="s">
        <v>8</v>
      </c>
      <c r="H4" s="7" t="s">
        <v>9</v>
      </c>
      <c r="I4" s="8" t="s">
        <v>10</v>
      </c>
    </row>
    <row r="5" customFormat="false" ht="13.7" hidden="false" customHeight="true" outlineLevel="0" collapsed="false">
      <c r="A5" s="9" t="s">
        <v>11</v>
      </c>
      <c r="B5" s="10"/>
      <c r="C5" s="10"/>
      <c r="D5" s="11" t="s">
        <v>12</v>
      </c>
      <c r="E5" s="11"/>
      <c r="F5" s="12" t="n">
        <v>812.15</v>
      </c>
      <c r="G5" s="12"/>
      <c r="H5" s="12"/>
      <c r="I5" s="12"/>
    </row>
    <row r="6" customFormat="false" ht="13.7" hidden="false" customHeight="true" outlineLevel="0" collapsed="false">
      <c r="A6" s="13" t="s">
        <v>13</v>
      </c>
      <c r="B6" s="14" t="s">
        <v>14</v>
      </c>
      <c r="C6" s="10"/>
      <c r="D6" s="15" t="s">
        <v>15</v>
      </c>
      <c r="E6" s="15"/>
      <c r="F6" s="14" t="s">
        <v>16</v>
      </c>
      <c r="G6" s="16" t="n">
        <v>1</v>
      </c>
      <c r="H6" s="16" t="n">
        <v>572.95</v>
      </c>
      <c r="I6" s="16" t="n">
        <v>572.95</v>
      </c>
    </row>
    <row r="7" customFormat="false" ht="13.7" hidden="false" customHeight="true" outlineLevel="0" collapsed="false">
      <c r="A7" s="13" t="s">
        <v>17</v>
      </c>
      <c r="B7" s="14" t="s">
        <v>14</v>
      </c>
      <c r="C7" s="10"/>
      <c r="D7" s="15" t="s">
        <v>18</v>
      </c>
      <c r="E7" s="15"/>
      <c r="F7" s="14" t="s">
        <v>16</v>
      </c>
      <c r="G7" s="16" t="n">
        <v>1</v>
      </c>
      <c r="H7" s="16" t="n">
        <v>161.89</v>
      </c>
      <c r="I7" s="16" t="n">
        <v>161.89</v>
      </c>
    </row>
    <row r="8" customFormat="false" ht="13.7" hidden="false" customHeight="true" outlineLevel="0" collapsed="false">
      <c r="A8" s="13" t="s">
        <v>19</v>
      </c>
      <c r="B8" s="14" t="s">
        <v>20</v>
      </c>
      <c r="C8" s="17" t="n">
        <v>302020</v>
      </c>
      <c r="D8" s="15" t="s">
        <v>21</v>
      </c>
      <c r="E8" s="15"/>
      <c r="F8" s="14" t="s">
        <v>22</v>
      </c>
      <c r="G8" s="16" t="n">
        <v>1.24</v>
      </c>
      <c r="H8" s="16" t="n">
        <v>62.35</v>
      </c>
      <c r="I8" s="16" t="n">
        <v>77.31</v>
      </c>
    </row>
    <row r="9" customFormat="false" ht="13.7" hidden="false" customHeight="true" outlineLevel="0" collapsed="false">
      <c r="A9" s="9" t="s">
        <v>23</v>
      </c>
      <c r="B9" s="10"/>
      <c r="C9" s="10"/>
      <c r="D9" s="11" t="s">
        <v>24</v>
      </c>
      <c r="E9" s="11"/>
      <c r="F9" s="12" t="n">
        <v>760.31</v>
      </c>
      <c r="G9" s="12"/>
      <c r="H9" s="12"/>
      <c r="I9" s="12"/>
    </row>
    <row r="10" customFormat="false" ht="13.7" hidden="false" customHeight="true" outlineLevel="0" collapsed="false">
      <c r="A10" s="13" t="s">
        <v>25</v>
      </c>
      <c r="B10" s="14" t="s">
        <v>20</v>
      </c>
      <c r="C10" s="17" t="n">
        <v>1404200</v>
      </c>
      <c r="D10" s="15" t="s">
        <v>26</v>
      </c>
      <c r="E10" s="15"/>
      <c r="F10" s="14" t="s">
        <v>27</v>
      </c>
      <c r="G10" s="16" t="n">
        <v>15.02</v>
      </c>
      <c r="H10" s="16" t="n">
        <v>50.62</v>
      </c>
      <c r="I10" s="16" t="n">
        <v>760.31</v>
      </c>
    </row>
    <row r="11" customFormat="false" ht="13.7" hidden="false" customHeight="true" outlineLevel="0" collapsed="false">
      <c r="A11" s="9" t="s">
        <v>28</v>
      </c>
      <c r="B11" s="10"/>
      <c r="C11" s="10"/>
      <c r="D11" s="11" t="s">
        <v>29</v>
      </c>
      <c r="E11" s="11"/>
      <c r="F11" s="18" t="n">
        <v>109472.49</v>
      </c>
      <c r="G11" s="18"/>
      <c r="H11" s="18"/>
      <c r="I11" s="18"/>
    </row>
    <row r="12" customFormat="false" ht="13.7" hidden="false" customHeight="true" outlineLevel="0" collapsed="false">
      <c r="A12" s="13" t="s">
        <v>30</v>
      </c>
      <c r="B12" s="14" t="s">
        <v>20</v>
      </c>
      <c r="C12" s="17" t="n">
        <v>3307102</v>
      </c>
      <c r="D12" s="15" t="s">
        <v>31</v>
      </c>
      <c r="E12" s="15"/>
      <c r="F12" s="14" t="s">
        <v>27</v>
      </c>
      <c r="G12" s="16" t="n">
        <v>986.5</v>
      </c>
      <c r="H12" s="16" t="n">
        <v>35.98</v>
      </c>
      <c r="I12" s="19" t="n">
        <v>35494.27</v>
      </c>
    </row>
    <row r="13" customFormat="false" ht="13.7" hidden="false" customHeight="true" outlineLevel="0" collapsed="false">
      <c r="A13" s="13" t="s">
        <v>32</v>
      </c>
      <c r="B13" s="14" t="s">
        <v>20</v>
      </c>
      <c r="C13" s="17" t="n">
        <v>1602030</v>
      </c>
      <c r="D13" s="15" t="s">
        <v>33</v>
      </c>
      <c r="E13" s="15"/>
      <c r="F13" s="14" t="s">
        <v>27</v>
      </c>
      <c r="G13" s="16" t="n">
        <v>986.5</v>
      </c>
      <c r="H13" s="16" t="n">
        <v>48.12</v>
      </c>
      <c r="I13" s="19" t="n">
        <v>47470.38</v>
      </c>
    </row>
    <row r="14" customFormat="false" ht="13.7" hidden="false" customHeight="true" outlineLevel="0" collapsed="false">
      <c r="A14" s="13" t="s">
        <v>34</v>
      </c>
      <c r="B14" s="14" t="s">
        <v>20</v>
      </c>
      <c r="C14" s="17" t="n">
        <v>1602230</v>
      </c>
      <c r="D14" s="15" t="s">
        <v>35</v>
      </c>
      <c r="E14" s="15"/>
      <c r="F14" s="14" t="s">
        <v>36</v>
      </c>
      <c r="G14" s="16" t="n">
        <v>65.44</v>
      </c>
      <c r="H14" s="16" t="n">
        <v>22.79</v>
      </c>
      <c r="I14" s="19" t="n">
        <v>1491.38</v>
      </c>
    </row>
    <row r="15" customFormat="false" ht="13.7" hidden="false" customHeight="true" outlineLevel="0" collapsed="false">
      <c r="A15" s="13" t="s">
        <v>37</v>
      </c>
      <c r="B15" s="14" t="s">
        <v>20</v>
      </c>
      <c r="C15" s="17" t="n">
        <v>1602270</v>
      </c>
      <c r="D15" s="15" t="s">
        <v>38</v>
      </c>
      <c r="E15" s="15"/>
      <c r="F15" s="14" t="s">
        <v>36</v>
      </c>
      <c r="G15" s="16" t="n">
        <v>21.28</v>
      </c>
      <c r="H15" s="16" t="n">
        <v>27.79</v>
      </c>
      <c r="I15" s="16" t="n">
        <v>591.37</v>
      </c>
    </row>
    <row r="16" customFormat="false" ht="13.7" hidden="false" customHeight="true" outlineLevel="0" collapsed="false">
      <c r="A16" s="13" t="s">
        <v>39</v>
      </c>
      <c r="B16" s="14" t="s">
        <v>20</v>
      </c>
      <c r="C16" s="17" t="n">
        <v>1633022</v>
      </c>
      <c r="D16" s="15" t="s">
        <v>40</v>
      </c>
      <c r="E16" s="15"/>
      <c r="F16" s="14" t="s">
        <v>36</v>
      </c>
      <c r="G16" s="16" t="n">
        <v>185</v>
      </c>
      <c r="H16" s="16" t="n">
        <v>73.54</v>
      </c>
      <c r="I16" s="19" t="n">
        <v>13604.9</v>
      </c>
    </row>
    <row r="17" customFormat="false" ht="13.7" hidden="false" customHeight="true" outlineLevel="0" collapsed="false">
      <c r="A17" s="13" t="s">
        <v>41</v>
      </c>
      <c r="B17" s="14" t="s">
        <v>20</v>
      </c>
      <c r="C17" s="17" t="n">
        <v>1633052</v>
      </c>
      <c r="D17" s="15" t="s">
        <v>42</v>
      </c>
      <c r="E17" s="15"/>
      <c r="F17" s="14" t="s">
        <v>36</v>
      </c>
      <c r="G17" s="16" t="n">
        <v>67.28</v>
      </c>
      <c r="H17" s="16" t="n">
        <v>97.85</v>
      </c>
      <c r="I17" s="19" t="n">
        <v>6583.35</v>
      </c>
    </row>
    <row r="18" customFormat="false" ht="21.75" hidden="false" customHeight="true" outlineLevel="0" collapsed="false">
      <c r="A18" s="13" t="s">
        <v>43</v>
      </c>
      <c r="B18" s="14" t="s">
        <v>20</v>
      </c>
      <c r="C18" s="17" t="n">
        <v>4603050</v>
      </c>
      <c r="D18" s="15" t="s">
        <v>44</v>
      </c>
      <c r="E18" s="15"/>
      <c r="F18" s="14" t="s">
        <v>36</v>
      </c>
      <c r="G18" s="16" t="n">
        <v>54</v>
      </c>
      <c r="H18" s="16" t="n">
        <v>78.46</v>
      </c>
      <c r="I18" s="19" t="n">
        <v>4236.84</v>
      </c>
    </row>
    <row r="19" customFormat="false" ht="13.7" hidden="false" customHeight="true" outlineLevel="0" collapsed="false">
      <c r="A19" s="9" t="s">
        <v>45</v>
      </c>
      <c r="B19" s="10"/>
      <c r="C19" s="10"/>
      <c r="D19" s="11" t="s">
        <v>46</v>
      </c>
      <c r="E19" s="11"/>
      <c r="F19" s="18" t="n">
        <v>2073.28</v>
      </c>
      <c r="G19" s="18"/>
      <c r="H19" s="18"/>
      <c r="I19" s="18"/>
    </row>
    <row r="20" customFormat="false" ht="13.7" hidden="false" customHeight="true" outlineLevel="0" collapsed="false">
      <c r="A20" s="13" t="s">
        <v>47</v>
      </c>
      <c r="B20" s="14" t="s">
        <v>14</v>
      </c>
      <c r="C20" s="10"/>
      <c r="D20" s="15" t="s">
        <v>48</v>
      </c>
      <c r="E20" s="15"/>
      <c r="F20" s="14" t="s">
        <v>36</v>
      </c>
      <c r="G20" s="16" t="n">
        <v>44</v>
      </c>
      <c r="H20" s="16" t="n">
        <v>47.12</v>
      </c>
      <c r="I20" s="19" t="n">
        <v>2073.28</v>
      </c>
    </row>
    <row r="21" customFormat="false" ht="13.7" hidden="false" customHeight="true" outlineLevel="0" collapsed="false">
      <c r="A21" s="9" t="s">
        <v>49</v>
      </c>
      <c r="B21" s="10"/>
      <c r="C21" s="10"/>
      <c r="D21" s="11" t="s">
        <v>50</v>
      </c>
      <c r="E21" s="11"/>
      <c r="F21" s="18" t="n">
        <v>28375.54</v>
      </c>
      <c r="G21" s="18"/>
      <c r="H21" s="18"/>
      <c r="I21" s="18"/>
    </row>
    <row r="22" customFormat="false" ht="13.7" hidden="false" customHeight="true" outlineLevel="0" collapsed="false">
      <c r="A22" s="13" t="s">
        <v>51</v>
      </c>
      <c r="B22" s="14" t="s">
        <v>20</v>
      </c>
      <c r="C22" s="17" t="n">
        <v>2402070</v>
      </c>
      <c r="D22" s="15" t="s">
        <v>52</v>
      </c>
      <c r="E22" s="15"/>
      <c r="F22" s="14" t="s">
        <v>27</v>
      </c>
      <c r="G22" s="16" t="n">
        <v>6.72</v>
      </c>
      <c r="H22" s="16" t="n">
        <v>378.72</v>
      </c>
      <c r="I22" s="19" t="n">
        <v>2545</v>
      </c>
    </row>
    <row r="23" customFormat="false" ht="24" hidden="false" customHeight="true" outlineLevel="0" collapsed="false">
      <c r="A23" s="13" t="s">
        <v>53</v>
      </c>
      <c r="B23" s="14" t="s">
        <v>20</v>
      </c>
      <c r="C23" s="17" t="n">
        <v>2402070</v>
      </c>
      <c r="D23" s="15" t="s">
        <v>54</v>
      </c>
      <c r="E23" s="15"/>
      <c r="F23" s="14" t="s">
        <v>27</v>
      </c>
      <c r="G23" s="16" t="n">
        <v>3.78</v>
      </c>
      <c r="H23" s="16" t="n">
        <v>378.72</v>
      </c>
      <c r="I23" s="19" t="n">
        <v>1431.56</v>
      </c>
    </row>
    <row r="24" customFormat="false" ht="13.7" hidden="false" customHeight="true" outlineLevel="0" collapsed="false">
      <c r="A24" s="13" t="s">
        <v>55</v>
      </c>
      <c r="B24" s="14" t="s">
        <v>20</v>
      </c>
      <c r="C24" s="17" t="n">
        <v>2402070</v>
      </c>
      <c r="D24" s="15" t="s">
        <v>56</v>
      </c>
      <c r="E24" s="15"/>
      <c r="F24" s="14" t="s">
        <v>27</v>
      </c>
      <c r="G24" s="16" t="n">
        <v>18.61</v>
      </c>
      <c r="H24" s="16" t="n">
        <v>378.72</v>
      </c>
      <c r="I24" s="19" t="n">
        <v>7047.98</v>
      </c>
    </row>
    <row r="25" customFormat="false" ht="13.7" hidden="false" customHeight="true" outlineLevel="0" collapsed="false">
      <c r="A25" s="10"/>
      <c r="B25" s="10"/>
      <c r="C25" s="10"/>
      <c r="D25" s="20" t="s">
        <v>57</v>
      </c>
      <c r="E25" s="20"/>
      <c r="F25" s="10"/>
      <c r="G25" s="10"/>
      <c r="H25" s="10"/>
      <c r="I25" s="10"/>
      <c r="K25" s="21"/>
    </row>
    <row r="26" customFormat="false" ht="24" hidden="false" customHeight="true" outlineLevel="0" collapsed="false">
      <c r="A26" s="13" t="s">
        <v>58</v>
      </c>
      <c r="B26" s="22" t="s">
        <v>20</v>
      </c>
      <c r="C26" s="23" t="n">
        <v>2401150</v>
      </c>
      <c r="D26" s="15" t="s">
        <v>59</v>
      </c>
      <c r="E26" s="15"/>
      <c r="F26" s="14" t="s">
        <v>27</v>
      </c>
      <c r="G26" s="16" t="n">
        <v>56.49</v>
      </c>
      <c r="H26" s="16" t="n">
        <v>210.89</v>
      </c>
      <c r="I26" s="19" t="n">
        <v>11913.18</v>
      </c>
    </row>
    <row r="27" customFormat="false" ht="13.7" hidden="false" customHeight="true" outlineLevel="0" collapsed="false">
      <c r="A27" s="24"/>
      <c r="B27" s="10"/>
      <c r="C27" s="10"/>
      <c r="D27" s="25" t="s">
        <v>60</v>
      </c>
      <c r="E27" s="25"/>
      <c r="F27" s="10"/>
      <c r="G27" s="10"/>
      <c r="H27" s="10"/>
      <c r="I27" s="10"/>
    </row>
    <row r="28" customFormat="false" ht="24" hidden="false" customHeight="true" outlineLevel="0" collapsed="false">
      <c r="A28" s="26" t="s">
        <v>61</v>
      </c>
      <c r="B28" s="14" t="s">
        <v>20</v>
      </c>
      <c r="C28" s="17" t="n">
        <v>3001120</v>
      </c>
      <c r="D28" s="27" t="s">
        <v>62</v>
      </c>
      <c r="E28" s="27"/>
      <c r="F28" s="14" t="s">
        <v>16</v>
      </c>
      <c r="G28" s="16" t="n">
        <v>2</v>
      </c>
      <c r="H28" s="16" t="n">
        <v>141.64</v>
      </c>
      <c r="I28" s="16" t="n">
        <v>283.28</v>
      </c>
    </row>
    <row r="29" customFormat="false" ht="24" hidden="false" customHeight="true" outlineLevel="0" collapsed="false">
      <c r="A29" s="26" t="s">
        <v>63</v>
      </c>
      <c r="B29" s="14" t="s">
        <v>20</v>
      </c>
      <c r="C29" s="17" t="n">
        <v>2820850</v>
      </c>
      <c r="D29" s="27" t="s">
        <v>64</v>
      </c>
      <c r="E29" s="27"/>
      <c r="F29" s="14" t="s">
        <v>65</v>
      </c>
      <c r="G29" s="16" t="n">
        <v>3</v>
      </c>
      <c r="H29" s="19" t="n">
        <v>1718.18</v>
      </c>
      <c r="I29" s="19" t="n">
        <v>5154.54</v>
      </c>
    </row>
    <row r="30" customFormat="false" ht="13.7" hidden="false" customHeight="true" outlineLevel="0" collapsed="false">
      <c r="A30" s="28" t="s">
        <v>66</v>
      </c>
      <c r="B30" s="10"/>
      <c r="C30" s="10"/>
      <c r="D30" s="29" t="s">
        <v>67</v>
      </c>
      <c r="E30" s="29"/>
      <c r="F30" s="18" t="n">
        <v>7939.2</v>
      </c>
      <c r="G30" s="18"/>
      <c r="H30" s="18"/>
      <c r="I30" s="18"/>
    </row>
    <row r="31" customFormat="false" ht="13.7" hidden="false" customHeight="true" outlineLevel="0" collapsed="false">
      <c r="A31" s="26" t="s">
        <v>68</v>
      </c>
      <c r="B31" s="14" t="s">
        <v>20</v>
      </c>
      <c r="C31" s="17" t="n">
        <v>1632070</v>
      </c>
      <c r="D31" s="27" t="s">
        <v>69</v>
      </c>
      <c r="E31" s="27"/>
      <c r="F31" s="14" t="s">
        <v>27</v>
      </c>
      <c r="G31" s="16" t="n">
        <v>47.6</v>
      </c>
      <c r="H31" s="16" t="n">
        <v>166.79</v>
      </c>
      <c r="I31" s="19" t="n">
        <v>7939.2</v>
      </c>
    </row>
    <row r="32" customFormat="false" ht="13.7" hidden="false" customHeight="true" outlineLevel="0" collapsed="false">
      <c r="A32" s="28" t="s">
        <v>70</v>
      </c>
      <c r="B32" s="10"/>
      <c r="C32" s="10"/>
      <c r="D32" s="29" t="s">
        <v>71</v>
      </c>
      <c r="E32" s="29"/>
      <c r="F32" s="18" t="n">
        <v>5574.77</v>
      </c>
      <c r="G32" s="18"/>
      <c r="H32" s="18"/>
      <c r="I32" s="18"/>
    </row>
    <row r="33" customFormat="false" ht="13.7" hidden="false" customHeight="true" outlineLevel="0" collapsed="false">
      <c r="A33" s="24"/>
      <c r="B33" s="10"/>
      <c r="C33" s="10"/>
      <c r="D33" s="25" t="s">
        <v>72</v>
      </c>
      <c r="E33" s="25"/>
      <c r="F33" s="10"/>
      <c r="G33" s="10"/>
      <c r="H33" s="10"/>
      <c r="I33" s="10"/>
    </row>
    <row r="34" customFormat="false" ht="13.7" hidden="false" customHeight="true" outlineLevel="0" collapsed="false">
      <c r="A34" s="24"/>
      <c r="B34" s="10"/>
      <c r="C34" s="10"/>
      <c r="D34" s="25" t="s">
        <v>73</v>
      </c>
      <c r="E34" s="25"/>
      <c r="F34" s="10"/>
      <c r="G34" s="10"/>
      <c r="H34" s="10"/>
      <c r="I34" s="10"/>
    </row>
    <row r="35" customFormat="false" ht="24" hidden="false" customHeight="true" outlineLevel="0" collapsed="false">
      <c r="A35" s="30" t="s">
        <v>74</v>
      </c>
      <c r="B35" s="14" t="s">
        <v>20</v>
      </c>
      <c r="C35" s="17" t="n">
        <v>1811042</v>
      </c>
      <c r="D35" s="27" t="s">
        <v>75</v>
      </c>
      <c r="E35" s="27"/>
      <c r="F35" s="14" t="s">
        <v>27</v>
      </c>
      <c r="G35" s="16" t="n">
        <v>64.65</v>
      </c>
      <c r="H35" s="16" t="n">
        <v>76.75</v>
      </c>
      <c r="I35" s="19" t="n">
        <v>4961.89</v>
      </c>
    </row>
    <row r="36" customFormat="false" ht="24" hidden="false" customHeight="true" outlineLevel="0" collapsed="false">
      <c r="A36" s="30" t="s">
        <v>76</v>
      </c>
      <c r="B36" s="14" t="s">
        <v>20</v>
      </c>
      <c r="C36" s="17" t="n">
        <v>1806410</v>
      </c>
      <c r="D36" s="27" t="s">
        <v>77</v>
      </c>
      <c r="E36" s="27"/>
      <c r="F36" s="14" t="s">
        <v>27</v>
      </c>
      <c r="G36" s="16" t="n">
        <v>64.65</v>
      </c>
      <c r="H36" s="16" t="n">
        <v>9.48</v>
      </c>
      <c r="I36" s="16" t="n">
        <v>612.88</v>
      </c>
    </row>
    <row r="37" customFormat="false" ht="13.7" hidden="false" customHeight="true" outlineLevel="0" collapsed="false">
      <c r="A37" s="28" t="s">
        <v>78</v>
      </c>
      <c r="B37" s="10"/>
      <c r="C37" s="10"/>
      <c r="D37" s="29" t="s">
        <v>79</v>
      </c>
      <c r="E37" s="29"/>
      <c r="F37" s="18" t="n">
        <v>42285.82</v>
      </c>
      <c r="G37" s="18"/>
      <c r="H37" s="18"/>
      <c r="I37" s="18"/>
    </row>
    <row r="38" customFormat="false" ht="13.7" hidden="false" customHeight="true" outlineLevel="0" collapsed="false">
      <c r="A38" s="30" t="s">
        <v>80</v>
      </c>
      <c r="B38" s="14" t="s">
        <v>20</v>
      </c>
      <c r="C38" s="17" t="n">
        <v>1118040</v>
      </c>
      <c r="D38" s="27" t="s">
        <v>81</v>
      </c>
      <c r="E38" s="27"/>
      <c r="F38" s="14" t="s">
        <v>22</v>
      </c>
      <c r="G38" s="16" t="n">
        <v>17.71</v>
      </c>
      <c r="H38" s="16" t="n">
        <v>128.84</v>
      </c>
      <c r="I38" s="19" t="n">
        <v>2281.76</v>
      </c>
    </row>
    <row r="39" customFormat="false" ht="13.7" hidden="false" customHeight="true" outlineLevel="0" collapsed="false">
      <c r="A39" s="24"/>
      <c r="B39" s="10"/>
      <c r="C39" s="10"/>
      <c r="D39" s="25" t="s">
        <v>82</v>
      </c>
      <c r="E39" s="25"/>
      <c r="F39" s="10"/>
      <c r="G39" s="10"/>
      <c r="H39" s="10"/>
      <c r="I39" s="10"/>
    </row>
    <row r="40" customFormat="false" ht="13.7" hidden="false" customHeight="true" outlineLevel="0" collapsed="false">
      <c r="A40" s="30" t="s">
        <v>83</v>
      </c>
      <c r="B40" s="14" t="s">
        <v>20</v>
      </c>
      <c r="C40" s="17" t="n">
        <v>1104060</v>
      </c>
      <c r="D40" s="27" t="s">
        <v>84</v>
      </c>
      <c r="E40" s="27"/>
      <c r="F40" s="14" t="s">
        <v>22</v>
      </c>
      <c r="G40" s="16" t="n">
        <v>61.99</v>
      </c>
      <c r="H40" s="16" t="n">
        <v>329.45</v>
      </c>
      <c r="I40" s="19" t="n">
        <v>20422.61</v>
      </c>
    </row>
    <row r="41" customFormat="false" ht="13.7" hidden="false" customHeight="true" outlineLevel="0" collapsed="false">
      <c r="A41" s="30" t="s">
        <v>85</v>
      </c>
      <c r="B41" s="14" t="s">
        <v>20</v>
      </c>
      <c r="C41" s="17" t="n">
        <v>1116020</v>
      </c>
      <c r="D41" s="27" t="s">
        <v>86</v>
      </c>
      <c r="E41" s="27"/>
      <c r="F41" s="14" t="s">
        <v>22</v>
      </c>
      <c r="G41" s="16" t="n">
        <v>61.99</v>
      </c>
      <c r="H41" s="16" t="n">
        <v>65.74</v>
      </c>
      <c r="I41" s="19" t="n">
        <v>4075.22</v>
      </c>
    </row>
    <row r="42" customFormat="false" ht="24" hidden="false" customHeight="true" outlineLevel="0" collapsed="false">
      <c r="A42" s="30" t="s">
        <v>87</v>
      </c>
      <c r="B42" s="14" t="s">
        <v>20</v>
      </c>
      <c r="C42" s="17" t="n">
        <v>1116220</v>
      </c>
      <c r="D42" s="27" t="s">
        <v>88</v>
      </c>
      <c r="E42" s="27"/>
      <c r="F42" s="14" t="s">
        <v>27</v>
      </c>
      <c r="G42" s="16" t="n">
        <v>885.56</v>
      </c>
      <c r="H42" s="16" t="n">
        <v>15.73</v>
      </c>
      <c r="I42" s="19" t="n">
        <v>13929.86</v>
      </c>
    </row>
    <row r="43" customFormat="false" ht="13.7" hidden="false" customHeight="true" outlineLevel="0" collapsed="false">
      <c r="A43" s="31" t="s">
        <v>89</v>
      </c>
      <c r="B43" s="32" t="s">
        <v>20</v>
      </c>
      <c r="C43" s="33" t="n">
        <v>1104060</v>
      </c>
      <c r="D43" s="15" t="s">
        <v>90</v>
      </c>
      <c r="E43" s="15"/>
      <c r="F43" s="14" t="s">
        <v>22</v>
      </c>
      <c r="G43" s="16" t="n">
        <v>0.76</v>
      </c>
      <c r="H43" s="16" t="n">
        <v>329.45</v>
      </c>
      <c r="I43" s="16" t="n">
        <v>250.38</v>
      </c>
    </row>
    <row r="44" customFormat="false" ht="13.7" hidden="false" customHeight="true" outlineLevel="0" collapsed="false">
      <c r="A44" s="34" t="s">
        <v>91</v>
      </c>
      <c r="B44" s="22" t="s">
        <v>20</v>
      </c>
      <c r="C44" s="23" t="n">
        <v>1116020</v>
      </c>
      <c r="D44" s="35" t="s">
        <v>86</v>
      </c>
      <c r="E44" s="35"/>
      <c r="F44" s="22" t="s">
        <v>22</v>
      </c>
      <c r="G44" s="36" t="n">
        <v>0.76</v>
      </c>
      <c r="H44" s="36" t="n">
        <v>65.74</v>
      </c>
      <c r="I44" s="36" t="n">
        <v>49.96</v>
      </c>
    </row>
    <row r="45" customFormat="false" ht="22.5" hidden="false" customHeight="true" outlineLevel="0" collapsed="false">
      <c r="A45" s="31" t="s">
        <v>92</v>
      </c>
      <c r="B45" s="14" t="s">
        <v>20</v>
      </c>
      <c r="C45" s="17" t="n">
        <v>1806062</v>
      </c>
      <c r="D45" s="15" t="s">
        <v>93</v>
      </c>
      <c r="E45" s="15"/>
      <c r="F45" s="14" t="s">
        <v>27</v>
      </c>
      <c r="G45" s="16" t="n">
        <v>15.12</v>
      </c>
      <c r="H45" s="16" t="n">
        <v>51.71</v>
      </c>
      <c r="I45" s="16" t="n">
        <v>781.86</v>
      </c>
    </row>
    <row r="46" customFormat="false" ht="14.25" hidden="false" customHeight="true" outlineLevel="0" collapsed="false">
      <c r="A46" s="14" t="s">
        <v>94</v>
      </c>
      <c r="B46" s="14" t="s">
        <v>20</v>
      </c>
      <c r="C46" s="37" t="n">
        <v>1901440</v>
      </c>
      <c r="D46" s="15" t="s">
        <v>95</v>
      </c>
      <c r="E46" s="15"/>
      <c r="F46" s="14" t="s">
        <v>36</v>
      </c>
      <c r="G46" s="16" t="n">
        <v>4.2</v>
      </c>
      <c r="H46" s="16" t="n">
        <v>117.66</v>
      </c>
      <c r="I46" s="16" t="n">
        <v>494.17</v>
      </c>
    </row>
    <row r="47" customFormat="false" ht="13.7" hidden="false" customHeight="true" outlineLevel="0" collapsed="false">
      <c r="A47" s="38" t="s">
        <v>96</v>
      </c>
      <c r="B47" s="39"/>
      <c r="C47" s="39"/>
      <c r="D47" s="40" t="s">
        <v>97</v>
      </c>
      <c r="E47" s="40"/>
      <c r="F47" s="41" t="n">
        <v>359.72</v>
      </c>
      <c r="G47" s="41"/>
      <c r="H47" s="41"/>
      <c r="I47" s="41"/>
    </row>
    <row r="48" customFormat="false" ht="13.7" hidden="false" customHeight="true" outlineLevel="0" collapsed="false">
      <c r="A48" s="14" t="s">
        <v>98</v>
      </c>
      <c r="B48" s="14" t="s">
        <v>14</v>
      </c>
      <c r="C48" s="10"/>
      <c r="D48" s="15" t="s">
        <v>99</v>
      </c>
      <c r="E48" s="15"/>
      <c r="F48" s="14" t="s">
        <v>36</v>
      </c>
      <c r="G48" s="16" t="n">
        <v>5.8</v>
      </c>
      <c r="H48" s="16" t="n">
        <v>62.02</v>
      </c>
      <c r="I48" s="16" t="n">
        <v>359.72</v>
      </c>
    </row>
    <row r="49" customFormat="false" ht="13.7" hidden="false" customHeight="true" outlineLevel="0" collapsed="false">
      <c r="A49" s="7" t="s">
        <v>100</v>
      </c>
      <c r="B49" s="10"/>
      <c r="C49" s="10"/>
      <c r="D49" s="11" t="s">
        <v>101</v>
      </c>
      <c r="E49" s="11"/>
      <c r="F49" s="18" t="n">
        <v>8199.04</v>
      </c>
      <c r="G49" s="18"/>
      <c r="H49" s="18"/>
      <c r="I49" s="18"/>
    </row>
    <row r="50" customFormat="false" ht="13.7" hidden="false" customHeight="true" outlineLevel="0" collapsed="false">
      <c r="A50" s="14" t="s">
        <v>102</v>
      </c>
      <c r="B50" s="14" t="s">
        <v>20</v>
      </c>
      <c r="C50" s="37" t="n">
        <v>4501020</v>
      </c>
      <c r="D50" s="15" t="s">
        <v>103</v>
      </c>
      <c r="E50" s="15"/>
      <c r="F50" s="14" t="s">
        <v>16</v>
      </c>
      <c r="G50" s="16" t="n">
        <v>1</v>
      </c>
      <c r="H50" s="19" t="n">
        <v>1098.16</v>
      </c>
      <c r="I50" s="19" t="n">
        <v>1098.16</v>
      </c>
    </row>
    <row r="51" customFormat="false" ht="13.7" hidden="false" customHeight="true" outlineLevel="0" collapsed="false">
      <c r="A51" s="10"/>
      <c r="B51" s="10"/>
      <c r="C51" s="10"/>
      <c r="D51" s="20" t="s">
        <v>104</v>
      </c>
      <c r="E51" s="20"/>
      <c r="F51" s="10"/>
      <c r="G51" s="10"/>
      <c r="H51" s="10"/>
      <c r="I51" s="10"/>
    </row>
    <row r="52" customFormat="false" ht="13.7" hidden="false" customHeight="true" outlineLevel="0" collapsed="false">
      <c r="A52" s="14" t="s">
        <v>105</v>
      </c>
      <c r="B52" s="14" t="s">
        <v>20</v>
      </c>
      <c r="C52" s="37" t="n">
        <v>4702020</v>
      </c>
      <c r="D52" s="15" t="s">
        <v>106</v>
      </c>
      <c r="E52" s="15"/>
      <c r="F52" s="14" t="s">
        <v>16</v>
      </c>
      <c r="G52" s="16" t="n">
        <v>2</v>
      </c>
      <c r="H52" s="16" t="n">
        <v>87.31</v>
      </c>
      <c r="I52" s="16" t="n">
        <v>174.62</v>
      </c>
    </row>
    <row r="53" customFormat="false" ht="13.7" hidden="false" customHeight="true" outlineLevel="0" collapsed="false">
      <c r="A53" s="14" t="s">
        <v>107</v>
      </c>
      <c r="B53" s="14" t="s">
        <v>20</v>
      </c>
      <c r="C53" s="37" t="n">
        <v>4704040</v>
      </c>
      <c r="D53" s="15" t="s">
        <v>108</v>
      </c>
      <c r="E53" s="15"/>
      <c r="F53" s="14" t="s">
        <v>16</v>
      </c>
      <c r="G53" s="16" t="n">
        <v>2</v>
      </c>
      <c r="H53" s="16" t="n">
        <v>265.22</v>
      </c>
      <c r="I53" s="16" t="n">
        <v>530.44</v>
      </c>
    </row>
    <row r="54" customFormat="false" ht="13.7" hidden="false" customHeight="true" outlineLevel="0" collapsed="false">
      <c r="A54" s="14" t="s">
        <v>109</v>
      </c>
      <c r="B54" s="14" t="s">
        <v>20</v>
      </c>
      <c r="C54" s="37" t="n">
        <v>4601020</v>
      </c>
      <c r="D54" s="15" t="s">
        <v>110</v>
      </c>
      <c r="E54" s="15"/>
      <c r="F54" s="14" t="s">
        <v>36</v>
      </c>
      <c r="G54" s="16" t="n">
        <v>3</v>
      </c>
      <c r="H54" s="16" t="n">
        <v>23.89</v>
      </c>
      <c r="I54" s="16" t="n">
        <v>71.67</v>
      </c>
    </row>
    <row r="55" customFormat="false" ht="13.7" hidden="false" customHeight="true" outlineLevel="0" collapsed="false">
      <c r="A55" s="14" t="s">
        <v>111</v>
      </c>
      <c r="B55" s="14" t="s">
        <v>20</v>
      </c>
      <c r="C55" s="37" t="n">
        <v>4601050</v>
      </c>
      <c r="D55" s="15" t="s">
        <v>112</v>
      </c>
      <c r="E55" s="15"/>
      <c r="F55" s="14" t="s">
        <v>36</v>
      </c>
      <c r="G55" s="16" t="n">
        <v>12</v>
      </c>
      <c r="H55" s="16" t="n">
        <v>38.56</v>
      </c>
      <c r="I55" s="16" t="n">
        <v>462.72</v>
      </c>
    </row>
    <row r="56" customFormat="false" ht="13.7" hidden="false" customHeight="true" outlineLevel="0" collapsed="false">
      <c r="A56" s="10"/>
      <c r="B56" s="10"/>
      <c r="C56" s="10"/>
      <c r="D56" s="20" t="s">
        <v>113</v>
      </c>
      <c r="E56" s="20"/>
      <c r="F56" s="10"/>
      <c r="G56" s="10"/>
      <c r="H56" s="10"/>
      <c r="I56" s="10"/>
    </row>
    <row r="57" customFormat="false" ht="13.7" hidden="false" customHeight="true" outlineLevel="0" collapsed="false">
      <c r="A57" s="14" t="s">
        <v>114</v>
      </c>
      <c r="B57" s="14" t="s">
        <v>20</v>
      </c>
      <c r="C57" s="37" t="n">
        <v>4602070</v>
      </c>
      <c r="D57" s="15" t="s">
        <v>115</v>
      </c>
      <c r="E57" s="15"/>
      <c r="F57" s="14" t="s">
        <v>16</v>
      </c>
      <c r="G57" s="16" t="n">
        <v>2</v>
      </c>
      <c r="H57" s="16" t="n">
        <v>78.11</v>
      </c>
      <c r="I57" s="16" t="n">
        <v>156.22</v>
      </c>
    </row>
    <row r="58" customFormat="false" ht="13.7" hidden="false" customHeight="true" outlineLevel="0" collapsed="false">
      <c r="A58" s="14" t="s">
        <v>116</v>
      </c>
      <c r="B58" s="14" t="s">
        <v>20</v>
      </c>
      <c r="C58" s="37" t="n">
        <v>4602010</v>
      </c>
      <c r="D58" s="15" t="s">
        <v>117</v>
      </c>
      <c r="E58" s="15"/>
      <c r="F58" s="14" t="s">
        <v>36</v>
      </c>
      <c r="G58" s="16" t="n">
        <v>8</v>
      </c>
      <c r="H58" s="16" t="n">
        <v>27.54</v>
      </c>
      <c r="I58" s="16" t="n">
        <v>220.32</v>
      </c>
    </row>
    <row r="59" customFormat="false" ht="13.7" hidden="false" customHeight="true" outlineLevel="0" collapsed="false">
      <c r="A59" s="14" t="s">
        <v>118</v>
      </c>
      <c r="B59" s="14" t="s">
        <v>20</v>
      </c>
      <c r="C59" s="37" t="n">
        <v>4602050</v>
      </c>
      <c r="D59" s="15" t="s">
        <v>119</v>
      </c>
      <c r="E59" s="15"/>
      <c r="F59" s="14" t="s">
        <v>36</v>
      </c>
      <c r="G59" s="16" t="n">
        <v>3</v>
      </c>
      <c r="H59" s="16" t="n">
        <v>34.31</v>
      </c>
      <c r="I59" s="16" t="n">
        <v>102.93</v>
      </c>
    </row>
    <row r="60" customFormat="false" ht="13.7" hidden="false" customHeight="true" outlineLevel="0" collapsed="false">
      <c r="A60" s="14" t="s">
        <v>120</v>
      </c>
      <c r="B60" s="14" t="s">
        <v>20</v>
      </c>
      <c r="C60" s="37" t="n">
        <v>4602070</v>
      </c>
      <c r="D60" s="15" t="s">
        <v>121</v>
      </c>
      <c r="E60" s="15"/>
      <c r="F60" s="14" t="s">
        <v>36</v>
      </c>
      <c r="G60" s="16" t="n">
        <v>6</v>
      </c>
      <c r="H60" s="16" t="n">
        <v>59.45</v>
      </c>
      <c r="I60" s="16" t="n">
        <v>356.7</v>
      </c>
    </row>
    <row r="61" customFormat="false" ht="13.7" hidden="false" customHeight="true" outlineLevel="0" collapsed="false">
      <c r="A61" s="14" t="s">
        <v>122</v>
      </c>
      <c r="B61" s="14" t="s">
        <v>20</v>
      </c>
      <c r="C61" s="37" t="n">
        <v>4601010</v>
      </c>
      <c r="D61" s="15" t="s">
        <v>123</v>
      </c>
      <c r="E61" s="15"/>
      <c r="F61" s="14" t="s">
        <v>16</v>
      </c>
      <c r="G61" s="16" t="n">
        <v>2</v>
      </c>
      <c r="H61" s="16" t="n">
        <v>23.42</v>
      </c>
      <c r="I61" s="16" t="n">
        <v>46.84</v>
      </c>
    </row>
    <row r="62" customFormat="false" ht="13.7" hidden="false" customHeight="true" outlineLevel="0" collapsed="false">
      <c r="A62" s="10"/>
      <c r="B62" s="10"/>
      <c r="C62" s="10"/>
      <c r="D62" s="20" t="s">
        <v>124</v>
      </c>
      <c r="E62" s="20"/>
      <c r="F62" s="10"/>
      <c r="G62" s="10"/>
      <c r="H62" s="10"/>
      <c r="I62" s="10"/>
    </row>
    <row r="63" customFormat="false" ht="13.7" hidden="false" customHeight="true" outlineLevel="0" collapsed="false">
      <c r="A63" s="14" t="s">
        <v>125</v>
      </c>
      <c r="B63" s="14" t="s">
        <v>20</v>
      </c>
      <c r="C63" s="37" t="n">
        <v>3008060</v>
      </c>
      <c r="D63" s="15" t="s">
        <v>126</v>
      </c>
      <c r="E63" s="15"/>
      <c r="F63" s="14" t="s">
        <v>16</v>
      </c>
      <c r="G63" s="16" t="n">
        <v>2</v>
      </c>
      <c r="H63" s="16" t="n">
        <v>633.18</v>
      </c>
      <c r="I63" s="19" t="n">
        <v>1266.36</v>
      </c>
    </row>
    <row r="64" customFormat="false" ht="13.7" hidden="false" customHeight="true" outlineLevel="0" collapsed="false">
      <c r="A64" s="14" t="s">
        <v>127</v>
      </c>
      <c r="B64" s="14" t="s">
        <v>20</v>
      </c>
      <c r="C64" s="37" t="n">
        <v>4401160</v>
      </c>
      <c r="D64" s="15" t="s">
        <v>128</v>
      </c>
      <c r="E64" s="15"/>
      <c r="F64" s="14" t="s">
        <v>16</v>
      </c>
      <c r="G64" s="16" t="n">
        <v>2</v>
      </c>
      <c r="H64" s="16" t="n">
        <v>473.9</v>
      </c>
      <c r="I64" s="16" t="n">
        <v>947.8</v>
      </c>
    </row>
    <row r="65" customFormat="false" ht="24.75" hidden="false" customHeight="true" outlineLevel="0" collapsed="false">
      <c r="A65" s="14" t="s">
        <v>129</v>
      </c>
      <c r="B65" s="14" t="s">
        <v>20</v>
      </c>
      <c r="C65" s="37" t="n">
        <v>3001030</v>
      </c>
      <c r="D65" s="15" t="s">
        <v>130</v>
      </c>
      <c r="E65" s="15"/>
      <c r="F65" s="14" t="s">
        <v>16</v>
      </c>
      <c r="G65" s="16" t="n">
        <v>4</v>
      </c>
      <c r="H65" s="16" t="n">
        <v>149.04</v>
      </c>
      <c r="I65" s="16" t="n">
        <v>596.16</v>
      </c>
    </row>
    <row r="66" customFormat="false" ht="13.7" hidden="false" customHeight="true" outlineLevel="0" collapsed="false">
      <c r="A66" s="14" t="s">
        <v>131</v>
      </c>
      <c r="B66" s="14" t="s">
        <v>20</v>
      </c>
      <c r="C66" s="37" t="n">
        <v>4403300</v>
      </c>
      <c r="D66" s="15" t="s">
        <v>132</v>
      </c>
      <c r="E66" s="15"/>
      <c r="F66" s="14" t="s">
        <v>16</v>
      </c>
      <c r="G66" s="16" t="n">
        <v>2</v>
      </c>
      <c r="H66" s="16" t="n">
        <v>268.45</v>
      </c>
      <c r="I66" s="16" t="n">
        <v>536.9</v>
      </c>
    </row>
    <row r="67" customFormat="false" ht="23.25" hidden="false" customHeight="true" outlineLevel="0" collapsed="false">
      <c r="A67" s="14" t="s">
        <v>133</v>
      </c>
      <c r="B67" s="14" t="s">
        <v>20</v>
      </c>
      <c r="C67" s="37" t="n">
        <v>3001130</v>
      </c>
      <c r="D67" s="15" t="s">
        <v>134</v>
      </c>
      <c r="E67" s="15"/>
      <c r="F67" s="14" t="s">
        <v>16</v>
      </c>
      <c r="G67" s="16" t="n">
        <v>2</v>
      </c>
      <c r="H67" s="16" t="n">
        <v>412.91</v>
      </c>
      <c r="I67" s="16" t="n">
        <v>825.82</v>
      </c>
    </row>
    <row r="68" customFormat="false" ht="13.7" hidden="false" customHeight="true" outlineLevel="0" collapsed="false">
      <c r="A68" s="14" t="s">
        <v>135</v>
      </c>
      <c r="B68" s="14" t="s">
        <v>20</v>
      </c>
      <c r="C68" s="37" t="n">
        <v>4420640</v>
      </c>
      <c r="D68" s="15" t="s">
        <v>136</v>
      </c>
      <c r="E68" s="15"/>
      <c r="F68" s="14" t="s">
        <v>16</v>
      </c>
      <c r="G68" s="16" t="n">
        <v>2</v>
      </c>
      <c r="H68" s="16" t="n">
        <v>72.01</v>
      </c>
      <c r="I68" s="16" t="n">
        <v>144.02</v>
      </c>
    </row>
    <row r="69" customFormat="false" ht="13.7" hidden="false" customHeight="true" outlineLevel="0" collapsed="false">
      <c r="A69" s="14" t="s">
        <v>137</v>
      </c>
      <c r="B69" s="14" t="s">
        <v>20</v>
      </c>
      <c r="C69" s="37" t="n">
        <v>4420260</v>
      </c>
      <c r="D69" s="15" t="s">
        <v>138</v>
      </c>
      <c r="E69" s="15"/>
      <c r="F69" s="14" t="s">
        <v>16</v>
      </c>
      <c r="G69" s="16" t="n">
        <v>2</v>
      </c>
      <c r="H69" s="16" t="n">
        <v>32.27</v>
      </c>
      <c r="I69" s="16" t="n">
        <v>64.54</v>
      </c>
    </row>
    <row r="70" customFormat="false" ht="13.7" hidden="false" customHeight="true" outlineLevel="0" collapsed="false">
      <c r="A70" s="10"/>
      <c r="B70" s="10"/>
      <c r="C70" s="10"/>
      <c r="D70" s="20" t="s">
        <v>139</v>
      </c>
      <c r="E70" s="20"/>
      <c r="F70" s="10"/>
      <c r="G70" s="10"/>
      <c r="H70" s="10"/>
      <c r="I70" s="10"/>
    </row>
    <row r="71" customFormat="false" ht="13.7" hidden="false" customHeight="true" outlineLevel="0" collapsed="false">
      <c r="A71" s="14" t="s">
        <v>140</v>
      </c>
      <c r="B71" s="14" t="s">
        <v>20</v>
      </c>
      <c r="C71" s="37" t="n">
        <v>4403460</v>
      </c>
      <c r="D71" s="15" t="s">
        <v>141</v>
      </c>
      <c r="E71" s="15"/>
      <c r="F71" s="14" t="s">
        <v>16</v>
      </c>
      <c r="G71" s="16" t="n">
        <v>6</v>
      </c>
      <c r="H71" s="16" t="n">
        <v>56.76</v>
      </c>
      <c r="I71" s="16" t="n">
        <v>340.56</v>
      </c>
    </row>
    <row r="72" customFormat="false" ht="13.7" hidden="false" customHeight="true" outlineLevel="0" collapsed="false">
      <c r="A72" s="14" t="s">
        <v>142</v>
      </c>
      <c r="B72" s="14" t="s">
        <v>20</v>
      </c>
      <c r="C72" s="37" t="n">
        <v>4403090</v>
      </c>
      <c r="D72" s="15" t="s">
        <v>143</v>
      </c>
      <c r="E72" s="15"/>
      <c r="F72" s="14" t="s">
        <v>16</v>
      </c>
      <c r="G72" s="16" t="n">
        <v>6</v>
      </c>
      <c r="H72" s="16" t="n">
        <v>42.71</v>
      </c>
      <c r="I72" s="16" t="n">
        <v>256.26</v>
      </c>
    </row>
    <row r="73" customFormat="false" ht="13.7" hidden="false" customHeight="true" outlineLevel="0" collapsed="false">
      <c r="A73" s="7" t="s">
        <v>144</v>
      </c>
      <c r="B73" s="10"/>
      <c r="C73" s="10"/>
      <c r="D73" s="11" t="s">
        <v>145</v>
      </c>
      <c r="E73" s="11"/>
      <c r="F73" s="18" t="n">
        <v>6984.67</v>
      </c>
      <c r="G73" s="18"/>
      <c r="H73" s="18"/>
      <c r="I73" s="18"/>
    </row>
    <row r="74" customFormat="false" ht="13.7" hidden="false" customHeight="true" outlineLevel="0" collapsed="false">
      <c r="A74" s="10"/>
      <c r="B74" s="10"/>
      <c r="C74" s="10"/>
      <c r="D74" s="20" t="s">
        <v>146</v>
      </c>
      <c r="E74" s="20"/>
      <c r="F74" s="10"/>
      <c r="G74" s="10"/>
      <c r="H74" s="10"/>
      <c r="I74" s="10"/>
    </row>
    <row r="75" customFormat="false" ht="13.7" hidden="false" customHeight="true" outlineLevel="0" collapsed="false">
      <c r="A75" s="14" t="s">
        <v>147</v>
      </c>
      <c r="B75" s="14" t="s">
        <v>20</v>
      </c>
      <c r="C75" s="37" t="n">
        <v>2501070</v>
      </c>
      <c r="D75" s="15" t="s">
        <v>148</v>
      </c>
      <c r="E75" s="15"/>
      <c r="F75" s="14" t="s">
        <v>27</v>
      </c>
      <c r="G75" s="16" t="n">
        <v>6.95</v>
      </c>
      <c r="H75" s="16" t="n">
        <v>450.66</v>
      </c>
      <c r="I75" s="19" t="n">
        <v>3132.09</v>
      </c>
    </row>
    <row r="76" customFormat="false" ht="13.7" hidden="false" customHeight="true" outlineLevel="0" collapsed="false">
      <c r="A76" s="14" t="s">
        <v>149</v>
      </c>
      <c r="B76" s="14" t="s">
        <v>20</v>
      </c>
      <c r="C76" s="37" t="n">
        <v>2602160</v>
      </c>
      <c r="D76" s="15" t="s">
        <v>150</v>
      </c>
      <c r="E76" s="15"/>
      <c r="F76" s="14" t="s">
        <v>27</v>
      </c>
      <c r="G76" s="16" t="n">
        <v>7.86</v>
      </c>
      <c r="H76" s="16" t="n">
        <v>490.15</v>
      </c>
      <c r="I76" s="19" t="n">
        <v>3852.58</v>
      </c>
    </row>
    <row r="77" customFormat="false" ht="13.7" hidden="false" customHeight="true" outlineLevel="0" collapsed="false">
      <c r="A77" s="7" t="s">
        <v>151</v>
      </c>
      <c r="B77" s="10"/>
      <c r="C77" s="10"/>
      <c r="D77" s="11" t="s">
        <v>152</v>
      </c>
      <c r="E77" s="11"/>
      <c r="F77" s="18" t="n">
        <v>1591.15</v>
      </c>
      <c r="G77" s="18"/>
      <c r="H77" s="18"/>
      <c r="I77" s="18"/>
    </row>
    <row r="78" customFormat="false" ht="13.7" hidden="false" customHeight="true" outlineLevel="0" collapsed="false">
      <c r="A78" s="14" t="s">
        <v>153</v>
      </c>
      <c r="B78" s="14" t="s">
        <v>14</v>
      </c>
      <c r="C78" s="10"/>
      <c r="D78" s="15" t="s">
        <v>154</v>
      </c>
      <c r="E78" s="15"/>
      <c r="F78" s="14" t="s">
        <v>16</v>
      </c>
      <c r="G78" s="16" t="n">
        <v>2</v>
      </c>
      <c r="H78" s="16" t="n">
        <v>257.91</v>
      </c>
      <c r="I78" s="16" t="n">
        <v>515.82</v>
      </c>
    </row>
    <row r="79" customFormat="false" ht="13.7" hidden="false" customHeight="true" outlineLevel="0" collapsed="false">
      <c r="A79" s="14" t="s">
        <v>155</v>
      </c>
      <c r="B79" s="14" t="s">
        <v>14</v>
      </c>
      <c r="C79" s="10"/>
      <c r="D79" s="15" t="s">
        <v>156</v>
      </c>
      <c r="E79" s="15"/>
      <c r="F79" s="14" t="s">
        <v>36</v>
      </c>
      <c r="G79" s="16" t="n">
        <v>1.5</v>
      </c>
      <c r="H79" s="16" t="n">
        <v>470.7</v>
      </c>
      <c r="I79" s="16" t="n">
        <v>706.05</v>
      </c>
    </row>
    <row r="80" customFormat="false" ht="13.7" hidden="false" customHeight="true" outlineLevel="0" collapsed="false">
      <c r="A80" s="14" t="s">
        <v>157</v>
      </c>
      <c r="B80" s="14" t="s">
        <v>14</v>
      </c>
      <c r="C80" s="10"/>
      <c r="D80" s="15" t="s">
        <v>158</v>
      </c>
      <c r="E80" s="15"/>
      <c r="F80" s="14" t="s">
        <v>36</v>
      </c>
      <c r="G80" s="16" t="n">
        <v>4</v>
      </c>
      <c r="H80" s="16" t="n">
        <v>92.32</v>
      </c>
      <c r="I80" s="16" t="n">
        <v>369.28</v>
      </c>
    </row>
    <row r="81" customFormat="false" ht="13.7" hidden="false" customHeight="true" outlineLevel="0" collapsed="false">
      <c r="A81" s="7" t="s">
        <v>159</v>
      </c>
      <c r="B81" s="10"/>
      <c r="C81" s="10"/>
      <c r="D81" s="11" t="s">
        <v>160</v>
      </c>
      <c r="E81" s="11"/>
      <c r="F81" s="18" t="n">
        <v>72638.05</v>
      </c>
      <c r="G81" s="18"/>
      <c r="H81" s="18"/>
      <c r="I81" s="18"/>
    </row>
    <row r="82" customFormat="false" ht="13.7" hidden="false" customHeight="true" outlineLevel="0" collapsed="false">
      <c r="A82" s="10"/>
      <c r="B82" s="10"/>
      <c r="C82" s="10"/>
      <c r="D82" s="20" t="s">
        <v>161</v>
      </c>
      <c r="E82" s="20"/>
      <c r="F82" s="10"/>
      <c r="G82" s="10"/>
      <c r="H82" s="10"/>
      <c r="I82" s="10"/>
    </row>
    <row r="83" customFormat="false" ht="13.7" hidden="false" customHeight="true" outlineLevel="0" collapsed="false">
      <c r="A83" s="14" t="s">
        <v>162</v>
      </c>
      <c r="B83" s="14" t="s">
        <v>20</v>
      </c>
      <c r="C83" s="37" t="n">
        <v>3819030</v>
      </c>
      <c r="D83" s="15" t="s">
        <v>163</v>
      </c>
      <c r="E83" s="15"/>
      <c r="F83" s="14" t="s">
        <v>36</v>
      </c>
      <c r="G83" s="19" t="n">
        <v>1300</v>
      </c>
      <c r="H83" s="16" t="n">
        <v>13.7</v>
      </c>
      <c r="I83" s="19" t="n">
        <v>17810</v>
      </c>
    </row>
    <row r="84" customFormat="false" ht="13.7" hidden="false" customHeight="true" outlineLevel="0" collapsed="false">
      <c r="A84" s="14" t="s">
        <v>164</v>
      </c>
      <c r="B84" s="14" t="s">
        <v>20</v>
      </c>
      <c r="C84" s="37" t="n">
        <v>4007010</v>
      </c>
      <c r="D84" s="15" t="s">
        <v>165</v>
      </c>
      <c r="E84" s="15"/>
      <c r="F84" s="14" t="s">
        <v>16</v>
      </c>
      <c r="G84" s="16" t="n">
        <v>294</v>
      </c>
      <c r="H84" s="16" t="n">
        <v>12.28</v>
      </c>
      <c r="I84" s="19" t="n">
        <v>3610.32</v>
      </c>
    </row>
    <row r="85" customFormat="false" ht="13.7" hidden="false" customHeight="true" outlineLevel="0" collapsed="false">
      <c r="A85" s="14" t="s">
        <v>166</v>
      </c>
      <c r="B85" s="14" t="s">
        <v>20</v>
      </c>
      <c r="C85" s="37" t="n">
        <v>3821360</v>
      </c>
      <c r="D85" s="15" t="s">
        <v>167</v>
      </c>
      <c r="E85" s="15"/>
      <c r="F85" s="14" t="s">
        <v>36</v>
      </c>
      <c r="G85" s="16" t="n">
        <v>180</v>
      </c>
      <c r="H85" s="16" t="n">
        <v>165.35</v>
      </c>
      <c r="I85" s="19" t="n">
        <v>29763</v>
      </c>
    </row>
    <row r="86" customFormat="false" ht="13.7" hidden="false" customHeight="true" outlineLevel="0" collapsed="false">
      <c r="A86" s="10"/>
      <c r="B86" s="10"/>
      <c r="C86" s="10"/>
      <c r="D86" s="20" t="s">
        <v>168</v>
      </c>
      <c r="E86" s="20"/>
      <c r="F86" s="10"/>
      <c r="G86" s="10"/>
      <c r="H86" s="10"/>
      <c r="I86" s="10"/>
    </row>
    <row r="87" customFormat="false" ht="13.7" hidden="false" customHeight="true" outlineLevel="0" collapsed="false">
      <c r="A87" s="14" t="s">
        <v>169</v>
      </c>
      <c r="B87" s="14" t="s">
        <v>20</v>
      </c>
      <c r="C87" s="37" t="n">
        <v>3902010</v>
      </c>
      <c r="D87" s="15" t="s">
        <v>170</v>
      </c>
      <c r="E87" s="15"/>
      <c r="F87" s="14" t="s">
        <v>36</v>
      </c>
      <c r="G87" s="16" t="n">
        <v>645</v>
      </c>
      <c r="H87" s="16" t="n">
        <v>2.38</v>
      </c>
      <c r="I87" s="19" t="n">
        <v>1535.1</v>
      </c>
    </row>
    <row r="88" customFormat="false" ht="13.7" hidden="false" customHeight="true" outlineLevel="0" collapsed="false">
      <c r="A88" s="14" t="s">
        <v>171</v>
      </c>
      <c r="B88" s="14" t="s">
        <v>20</v>
      </c>
      <c r="C88" s="37" t="n">
        <v>3902016</v>
      </c>
      <c r="D88" s="15" t="s">
        <v>172</v>
      </c>
      <c r="E88" s="15"/>
      <c r="F88" s="14" t="s">
        <v>36</v>
      </c>
      <c r="G88" s="19" t="n">
        <v>3850</v>
      </c>
      <c r="H88" s="16" t="n">
        <v>2.86</v>
      </c>
      <c r="I88" s="19" t="n">
        <v>11011</v>
      </c>
    </row>
    <row r="89" customFormat="false" ht="13.7" hidden="false" customHeight="true" outlineLevel="0" collapsed="false">
      <c r="A89" s="42"/>
      <c r="B89" s="42"/>
      <c r="C89" s="42"/>
      <c r="D89" s="43" t="s">
        <v>173</v>
      </c>
      <c r="E89" s="43"/>
      <c r="F89" s="42"/>
      <c r="G89" s="42"/>
      <c r="H89" s="42"/>
      <c r="I89" s="42"/>
    </row>
    <row r="90" customFormat="false" ht="13.7" hidden="false" customHeight="true" outlineLevel="0" collapsed="false">
      <c r="A90" s="14" t="s">
        <v>174</v>
      </c>
      <c r="B90" s="14" t="s">
        <v>20</v>
      </c>
      <c r="C90" s="37" t="n">
        <v>3703210</v>
      </c>
      <c r="D90" s="15" t="s">
        <v>175</v>
      </c>
      <c r="E90" s="15"/>
      <c r="F90" s="14" t="s">
        <v>65</v>
      </c>
      <c r="G90" s="16" t="n">
        <v>1</v>
      </c>
      <c r="H90" s="16" t="n">
        <v>480.28</v>
      </c>
      <c r="I90" s="16" t="n">
        <v>480.28</v>
      </c>
    </row>
    <row r="91" customFormat="false" ht="14.25" hidden="false" customHeight="true" outlineLevel="0" collapsed="false">
      <c r="A91" s="14" t="s">
        <v>176</v>
      </c>
      <c r="B91" s="31" t="s">
        <v>20</v>
      </c>
      <c r="C91" s="17" t="n">
        <v>3710010</v>
      </c>
      <c r="D91" s="15" t="s">
        <v>177</v>
      </c>
      <c r="E91" s="15"/>
      <c r="F91" s="14" t="s">
        <v>178</v>
      </c>
      <c r="G91" s="16" t="n">
        <v>3</v>
      </c>
      <c r="H91" s="16" t="n">
        <v>63</v>
      </c>
      <c r="I91" s="16" t="n">
        <v>189</v>
      </c>
    </row>
    <row r="92" customFormat="false" ht="13.7" hidden="false" customHeight="true" outlineLevel="0" collapsed="false">
      <c r="A92" s="32" t="s">
        <v>179</v>
      </c>
      <c r="B92" s="44" t="s">
        <v>20</v>
      </c>
      <c r="C92" s="33" t="n">
        <v>3713630</v>
      </c>
      <c r="D92" s="45" t="s">
        <v>180</v>
      </c>
      <c r="E92" s="45"/>
      <c r="F92" s="32" t="s">
        <v>16</v>
      </c>
      <c r="G92" s="46" t="n">
        <v>24</v>
      </c>
      <c r="H92" s="46" t="n">
        <v>101.09</v>
      </c>
      <c r="I92" s="47" t="n">
        <v>2426.16</v>
      </c>
    </row>
    <row r="93" customFormat="false" ht="13.7" hidden="false" customHeight="true" outlineLevel="0" collapsed="false">
      <c r="A93" s="14" t="s">
        <v>181</v>
      </c>
      <c r="B93" s="31" t="s">
        <v>20</v>
      </c>
      <c r="C93" s="17" t="n">
        <v>3713650</v>
      </c>
      <c r="D93" s="15" t="s">
        <v>182</v>
      </c>
      <c r="E93" s="15"/>
      <c r="F93" s="14" t="s">
        <v>16</v>
      </c>
      <c r="G93" s="16" t="n">
        <v>1</v>
      </c>
      <c r="H93" s="16" t="n">
        <v>129.22</v>
      </c>
      <c r="I93" s="16" t="n">
        <v>129.22</v>
      </c>
    </row>
    <row r="94" customFormat="false" ht="13.7" hidden="false" customHeight="true" outlineLevel="0" collapsed="false">
      <c r="A94" s="14" t="s">
        <v>183</v>
      </c>
      <c r="B94" s="31" t="s">
        <v>20</v>
      </c>
      <c r="C94" s="17" t="n">
        <v>3717090</v>
      </c>
      <c r="D94" s="15" t="s">
        <v>184</v>
      </c>
      <c r="E94" s="15"/>
      <c r="F94" s="14" t="s">
        <v>16</v>
      </c>
      <c r="G94" s="16" t="n">
        <v>1</v>
      </c>
      <c r="H94" s="16" t="n">
        <v>246.07</v>
      </c>
      <c r="I94" s="16" t="n">
        <v>246.07</v>
      </c>
    </row>
    <row r="95" customFormat="false" ht="13.7" hidden="false" customHeight="true" outlineLevel="0" collapsed="false">
      <c r="A95" s="14" t="s">
        <v>185</v>
      </c>
      <c r="B95" s="31" t="s">
        <v>20</v>
      </c>
      <c r="C95" s="17" t="n">
        <v>3724040</v>
      </c>
      <c r="D95" s="15" t="s">
        <v>186</v>
      </c>
      <c r="E95" s="15"/>
      <c r="F95" s="14" t="s">
        <v>16</v>
      </c>
      <c r="G95" s="16" t="n">
        <v>1</v>
      </c>
      <c r="H95" s="16" t="n">
        <v>207.94</v>
      </c>
      <c r="I95" s="16" t="n">
        <v>207.94</v>
      </c>
    </row>
    <row r="96" customFormat="false" ht="13.7" hidden="false" customHeight="true" outlineLevel="0" collapsed="false">
      <c r="A96" s="14" t="s">
        <v>187</v>
      </c>
      <c r="B96" s="31" t="s">
        <v>20</v>
      </c>
      <c r="C96" s="17" t="n">
        <v>3904060</v>
      </c>
      <c r="D96" s="15" t="s">
        <v>188</v>
      </c>
      <c r="E96" s="15"/>
      <c r="F96" s="14" t="s">
        <v>36</v>
      </c>
      <c r="G96" s="16" t="n">
        <v>2</v>
      </c>
      <c r="H96" s="16" t="n">
        <v>15.5</v>
      </c>
      <c r="I96" s="16" t="n">
        <v>31</v>
      </c>
    </row>
    <row r="97" customFormat="false" ht="13.7" hidden="false" customHeight="true" outlineLevel="0" collapsed="false">
      <c r="A97" s="14" t="s">
        <v>189</v>
      </c>
      <c r="B97" s="31" t="s">
        <v>20</v>
      </c>
      <c r="C97" s="17" t="n">
        <v>4205200</v>
      </c>
      <c r="D97" s="15" t="s">
        <v>190</v>
      </c>
      <c r="E97" s="15"/>
      <c r="F97" s="14" t="s">
        <v>16</v>
      </c>
      <c r="G97" s="16" t="n">
        <v>1</v>
      </c>
      <c r="H97" s="16" t="n">
        <v>90.85</v>
      </c>
      <c r="I97" s="16" t="n">
        <v>90.85</v>
      </c>
    </row>
    <row r="98" customFormat="false" ht="13.7" hidden="false" customHeight="true" outlineLevel="0" collapsed="false">
      <c r="A98" s="14" t="s">
        <v>191</v>
      </c>
      <c r="B98" s="31" t="s">
        <v>20</v>
      </c>
      <c r="C98" s="17" t="n">
        <v>4205310</v>
      </c>
      <c r="D98" s="15" t="s">
        <v>192</v>
      </c>
      <c r="E98" s="15"/>
      <c r="F98" s="14" t="s">
        <v>16</v>
      </c>
      <c r="G98" s="16" t="n">
        <v>1</v>
      </c>
      <c r="H98" s="16" t="n">
        <v>26.32</v>
      </c>
      <c r="I98" s="16" t="n">
        <v>26.32</v>
      </c>
    </row>
    <row r="99" customFormat="false" ht="12" hidden="false" customHeight="true" outlineLevel="0" collapsed="false">
      <c r="A99" s="10"/>
      <c r="B99" s="10"/>
      <c r="C99" s="10"/>
      <c r="D99" s="20" t="s">
        <v>193</v>
      </c>
      <c r="E99" s="20"/>
      <c r="F99" s="10"/>
      <c r="G99" s="10"/>
      <c r="H99" s="10"/>
      <c r="I99" s="10"/>
    </row>
    <row r="100" customFormat="false" ht="13.7" hidden="false" customHeight="true" outlineLevel="0" collapsed="false">
      <c r="A100" s="14" t="s">
        <v>194</v>
      </c>
      <c r="B100" s="31" t="s">
        <v>20</v>
      </c>
      <c r="C100" s="17" t="n">
        <v>4005020</v>
      </c>
      <c r="D100" s="15" t="s">
        <v>195</v>
      </c>
      <c r="E100" s="15"/>
      <c r="F100" s="14" t="s">
        <v>16</v>
      </c>
      <c r="G100" s="16" t="n">
        <v>69</v>
      </c>
      <c r="H100" s="16" t="n">
        <v>19.91</v>
      </c>
      <c r="I100" s="19" t="n">
        <v>1373.79</v>
      </c>
    </row>
    <row r="101" customFormat="false" ht="13.7" hidden="false" customHeight="true" outlineLevel="0" collapsed="false">
      <c r="A101" s="14" t="s">
        <v>196</v>
      </c>
      <c r="B101" s="31" t="s">
        <v>20</v>
      </c>
      <c r="C101" s="17" t="n">
        <v>4004450</v>
      </c>
      <c r="D101" s="15" t="s">
        <v>197</v>
      </c>
      <c r="E101" s="15"/>
      <c r="F101" s="14" t="s">
        <v>16</v>
      </c>
      <c r="G101" s="16" t="n">
        <v>180</v>
      </c>
      <c r="H101" s="16" t="n">
        <v>20.6</v>
      </c>
      <c r="I101" s="19" t="n">
        <v>3708</v>
      </c>
    </row>
    <row r="102" customFormat="false" ht="13.7" hidden="false" customHeight="true" outlineLevel="0" collapsed="false">
      <c r="A102" s="7" t="s">
        <v>198</v>
      </c>
      <c r="B102" s="10"/>
      <c r="C102" s="10"/>
      <c r="D102" s="11" t="s">
        <v>199</v>
      </c>
      <c r="E102" s="11"/>
      <c r="F102" s="18" t="n">
        <v>17476.36</v>
      </c>
      <c r="G102" s="18"/>
      <c r="H102" s="18"/>
      <c r="I102" s="18"/>
    </row>
    <row r="103" customFormat="false" ht="13.7" hidden="false" customHeight="true" outlineLevel="0" collapsed="false">
      <c r="A103" s="10"/>
      <c r="B103" s="10"/>
      <c r="C103" s="10"/>
      <c r="D103" s="20" t="s">
        <v>200</v>
      </c>
      <c r="E103" s="20"/>
      <c r="F103" s="10"/>
      <c r="G103" s="10"/>
      <c r="H103" s="10"/>
      <c r="I103" s="10"/>
    </row>
    <row r="104" customFormat="false" ht="34.5" hidden="false" customHeight="true" outlineLevel="0" collapsed="false">
      <c r="A104" s="14" t="s">
        <v>201</v>
      </c>
      <c r="B104" s="31" t="s">
        <v>20</v>
      </c>
      <c r="C104" s="17" t="n">
        <v>4114280</v>
      </c>
      <c r="D104" s="15" t="s">
        <v>202</v>
      </c>
      <c r="E104" s="15"/>
      <c r="F104" s="14" t="s">
        <v>16</v>
      </c>
      <c r="G104" s="16" t="n">
        <v>84</v>
      </c>
      <c r="H104" s="16" t="n">
        <v>138.98</v>
      </c>
      <c r="I104" s="19" t="n">
        <v>11674.32</v>
      </c>
    </row>
    <row r="105" customFormat="false" ht="21" hidden="false" customHeight="true" outlineLevel="0" collapsed="false">
      <c r="A105" s="14" t="s">
        <v>203</v>
      </c>
      <c r="B105" s="31" t="s">
        <v>20</v>
      </c>
      <c r="C105" s="17" t="n">
        <v>4114070</v>
      </c>
      <c r="D105" s="15" t="s">
        <v>204</v>
      </c>
      <c r="E105" s="15"/>
      <c r="F105" s="14" t="s">
        <v>16</v>
      </c>
      <c r="G105" s="16" t="n">
        <v>8</v>
      </c>
      <c r="H105" s="16" t="n">
        <v>67.6</v>
      </c>
      <c r="I105" s="16" t="n">
        <v>540.8</v>
      </c>
    </row>
    <row r="106" customFormat="false" ht="13.7" hidden="false" customHeight="true" outlineLevel="0" collapsed="false">
      <c r="A106" s="14" t="s">
        <v>205</v>
      </c>
      <c r="B106" s="31" t="s">
        <v>20</v>
      </c>
      <c r="C106" s="17" t="n">
        <v>4107030</v>
      </c>
      <c r="D106" s="15" t="s">
        <v>206</v>
      </c>
      <c r="E106" s="15"/>
      <c r="F106" s="14" t="s">
        <v>16</v>
      </c>
      <c r="G106" s="16" t="n">
        <v>16</v>
      </c>
      <c r="H106" s="16" t="n">
        <v>9.3</v>
      </c>
      <c r="I106" s="16" t="n">
        <v>148.8</v>
      </c>
    </row>
    <row r="107" customFormat="false" ht="13.7" hidden="false" customHeight="true" outlineLevel="0" collapsed="false">
      <c r="A107" s="14" t="s">
        <v>207</v>
      </c>
      <c r="B107" s="31" t="s">
        <v>20</v>
      </c>
      <c r="C107" s="17" t="n">
        <v>410707</v>
      </c>
      <c r="D107" s="15" t="s">
        <v>208</v>
      </c>
      <c r="E107" s="15"/>
      <c r="F107" s="14" t="s">
        <v>16</v>
      </c>
      <c r="G107" s="16" t="n">
        <v>168</v>
      </c>
      <c r="H107" s="16" t="n">
        <v>9.43</v>
      </c>
      <c r="I107" s="19" t="n">
        <v>1584.24</v>
      </c>
    </row>
    <row r="108" customFormat="false" ht="21" hidden="false" customHeight="true" outlineLevel="0" collapsed="false">
      <c r="A108" s="14" t="s">
        <v>209</v>
      </c>
      <c r="B108" s="31" t="s">
        <v>20</v>
      </c>
      <c r="C108" s="17" t="n">
        <v>4109720</v>
      </c>
      <c r="D108" s="15" t="s">
        <v>210</v>
      </c>
      <c r="E108" s="15"/>
      <c r="F108" s="14" t="s">
        <v>16</v>
      </c>
      <c r="G108" s="16" t="n">
        <v>92</v>
      </c>
      <c r="H108" s="16" t="n">
        <v>38.35</v>
      </c>
      <c r="I108" s="19" t="n">
        <v>3528.2</v>
      </c>
    </row>
    <row r="109" customFormat="false" ht="13.7" hidden="false" customHeight="true" outlineLevel="0" collapsed="false">
      <c r="A109" s="7" t="s">
        <v>211</v>
      </c>
      <c r="B109" s="10"/>
      <c r="C109" s="10"/>
      <c r="D109" s="11" t="s">
        <v>212</v>
      </c>
      <c r="E109" s="11"/>
      <c r="F109" s="18" t="n">
        <v>84699.34</v>
      </c>
      <c r="G109" s="18"/>
      <c r="H109" s="18"/>
      <c r="I109" s="18"/>
    </row>
    <row r="110" customFormat="false" ht="13.7" hidden="false" customHeight="true" outlineLevel="0" collapsed="false">
      <c r="A110" s="10"/>
      <c r="B110" s="10"/>
      <c r="C110" s="10"/>
      <c r="D110" s="20" t="s">
        <v>213</v>
      </c>
      <c r="E110" s="20"/>
      <c r="F110" s="10"/>
      <c r="G110" s="10"/>
      <c r="H110" s="10"/>
      <c r="I110" s="10"/>
    </row>
    <row r="111" customFormat="false" ht="13.7" hidden="false" customHeight="true" outlineLevel="0" collapsed="false">
      <c r="A111" s="14" t="s">
        <v>214</v>
      </c>
      <c r="B111" s="31" t="s">
        <v>20</v>
      </c>
      <c r="C111" s="17" t="n">
        <v>3302060</v>
      </c>
      <c r="D111" s="15" t="s">
        <v>215</v>
      </c>
      <c r="E111" s="15"/>
      <c r="F111" s="14" t="s">
        <v>27</v>
      </c>
      <c r="G111" s="16" t="n">
        <v>22.44</v>
      </c>
      <c r="H111" s="16" t="n">
        <v>10.72</v>
      </c>
      <c r="I111" s="16" t="n">
        <v>240.56</v>
      </c>
    </row>
    <row r="112" customFormat="false" ht="13.7" hidden="false" customHeight="true" outlineLevel="0" collapsed="false">
      <c r="A112" s="14" t="s">
        <v>216</v>
      </c>
      <c r="B112" s="31" t="s">
        <v>20</v>
      </c>
      <c r="C112" s="17" t="n">
        <v>3310030</v>
      </c>
      <c r="D112" s="15" t="s">
        <v>217</v>
      </c>
      <c r="E112" s="15"/>
      <c r="F112" s="14" t="s">
        <v>27</v>
      </c>
      <c r="G112" s="16" t="n">
        <v>22.44</v>
      </c>
      <c r="H112" s="16" t="n">
        <v>22.78</v>
      </c>
      <c r="I112" s="16" t="n">
        <v>511.18</v>
      </c>
    </row>
    <row r="113" customFormat="false" ht="12.75" hidden="false" customHeight="true" outlineLevel="0" collapsed="false">
      <c r="A113" s="10"/>
      <c r="B113" s="10"/>
      <c r="C113" s="10"/>
      <c r="D113" s="20" t="s">
        <v>218</v>
      </c>
      <c r="E113" s="20"/>
      <c r="F113" s="10"/>
      <c r="G113" s="10"/>
      <c r="H113" s="10"/>
      <c r="I113" s="10"/>
    </row>
    <row r="114" customFormat="false" ht="14.25" hidden="false" customHeight="true" outlineLevel="0" collapsed="false">
      <c r="A114" s="14" t="s">
        <v>219</v>
      </c>
      <c r="B114" s="31" t="s">
        <v>20</v>
      </c>
      <c r="C114" s="17" t="n">
        <v>3310030</v>
      </c>
      <c r="D114" s="15" t="s">
        <v>217</v>
      </c>
      <c r="E114" s="15"/>
      <c r="F114" s="14" t="s">
        <v>27</v>
      </c>
      <c r="G114" s="19" t="n">
        <v>2721.2</v>
      </c>
      <c r="H114" s="16" t="n">
        <v>22.78</v>
      </c>
      <c r="I114" s="19" t="n">
        <v>61988.94</v>
      </c>
    </row>
    <row r="115" customFormat="false" ht="12.75" hidden="false" customHeight="true" outlineLevel="0" collapsed="false">
      <c r="A115" s="10"/>
      <c r="B115" s="10"/>
      <c r="C115" s="10"/>
      <c r="D115" s="20" t="s">
        <v>220</v>
      </c>
      <c r="E115" s="20"/>
      <c r="F115" s="10"/>
      <c r="G115" s="10"/>
      <c r="H115" s="10"/>
      <c r="I115" s="10"/>
    </row>
    <row r="116" customFormat="false" ht="15.75" hidden="false" customHeight="true" outlineLevel="0" collapsed="false">
      <c r="A116" s="14" t="s">
        <v>221</v>
      </c>
      <c r="B116" s="31" t="s">
        <v>20</v>
      </c>
      <c r="C116" s="17" t="n">
        <v>3310030</v>
      </c>
      <c r="D116" s="15" t="s">
        <v>217</v>
      </c>
      <c r="E116" s="15"/>
      <c r="F116" s="14" t="s">
        <v>27</v>
      </c>
      <c r="G116" s="16" t="n">
        <v>880.96</v>
      </c>
      <c r="H116" s="16" t="n">
        <v>22.78</v>
      </c>
      <c r="I116" s="19" t="n">
        <v>20068.27</v>
      </c>
      <c r="K116" s="48"/>
    </row>
    <row r="117" customFormat="false" ht="12.75" hidden="false" customHeight="true" outlineLevel="0" collapsed="false">
      <c r="A117" s="10"/>
      <c r="B117" s="10"/>
      <c r="C117" s="10"/>
      <c r="D117" s="20" t="s">
        <v>222</v>
      </c>
      <c r="E117" s="20"/>
      <c r="F117" s="10"/>
      <c r="G117" s="10"/>
      <c r="H117" s="10"/>
      <c r="I117" s="10"/>
    </row>
    <row r="118" customFormat="false" ht="15" hidden="false" customHeight="true" outlineLevel="0" collapsed="false">
      <c r="A118" s="14" t="s">
        <v>223</v>
      </c>
      <c r="B118" s="31" t="s">
        <v>20</v>
      </c>
      <c r="C118" s="17" t="n">
        <v>3307102</v>
      </c>
      <c r="D118" s="15" t="s">
        <v>224</v>
      </c>
      <c r="E118" s="15"/>
      <c r="F118" s="14" t="s">
        <v>27</v>
      </c>
      <c r="G118" s="16" t="n">
        <v>52.54</v>
      </c>
      <c r="H118" s="16" t="n">
        <v>35.98</v>
      </c>
      <c r="I118" s="19" t="n">
        <v>1890.39</v>
      </c>
    </row>
    <row r="119" customFormat="false" ht="12.75" hidden="false" customHeight="true" outlineLevel="0" collapsed="false">
      <c r="A119" s="7" t="s">
        <v>225</v>
      </c>
      <c r="B119" s="10"/>
      <c r="C119" s="10"/>
      <c r="D119" s="11" t="s">
        <v>226</v>
      </c>
      <c r="E119" s="11"/>
      <c r="F119" s="18" t="n">
        <v>15582.56</v>
      </c>
      <c r="G119" s="18"/>
      <c r="H119" s="18"/>
      <c r="I119" s="18"/>
      <c r="K119" s="48"/>
    </row>
    <row r="120" customFormat="false" ht="12.75" hidden="false" customHeight="true" outlineLevel="0" collapsed="false">
      <c r="A120" s="10"/>
      <c r="B120" s="10"/>
      <c r="C120" s="10"/>
      <c r="D120" s="20" t="s">
        <v>227</v>
      </c>
      <c r="E120" s="20"/>
      <c r="F120" s="10"/>
      <c r="G120" s="10"/>
      <c r="H120" s="10"/>
      <c r="I120" s="10"/>
    </row>
    <row r="121" customFormat="false" ht="15.75" hidden="false" customHeight="true" outlineLevel="0" collapsed="false">
      <c r="A121" s="14" t="s">
        <v>228</v>
      </c>
      <c r="B121" s="31" t="s">
        <v>20</v>
      </c>
      <c r="C121" s="17" t="n">
        <v>1901060</v>
      </c>
      <c r="D121" s="15" t="s">
        <v>229</v>
      </c>
      <c r="E121" s="15"/>
      <c r="F121" s="14" t="s">
        <v>36</v>
      </c>
      <c r="G121" s="16" t="n">
        <v>11.4</v>
      </c>
      <c r="H121" s="16" t="n">
        <v>155.33</v>
      </c>
      <c r="I121" s="19" t="n">
        <v>1770.76</v>
      </c>
    </row>
    <row r="122" customFormat="false" ht="16.5" hidden="false" customHeight="true" outlineLevel="0" collapsed="false">
      <c r="A122" s="14" t="s">
        <v>230</v>
      </c>
      <c r="B122" s="31" t="s">
        <v>20</v>
      </c>
      <c r="C122" s="17" t="n">
        <v>1430010</v>
      </c>
      <c r="D122" s="15" t="s">
        <v>231</v>
      </c>
      <c r="E122" s="15"/>
      <c r="F122" s="14" t="s">
        <v>27</v>
      </c>
      <c r="G122" s="16" t="n">
        <v>16.02</v>
      </c>
      <c r="H122" s="16" t="n">
        <v>862.16</v>
      </c>
      <c r="I122" s="19" t="n">
        <v>13811.8</v>
      </c>
      <c r="K122" s="21"/>
    </row>
    <row r="123" customFormat="false" ht="12.75" hidden="false" customHeight="false" outlineLevel="0" collapsed="false">
      <c r="A123" s="10"/>
      <c r="B123" s="10"/>
      <c r="C123" s="10"/>
      <c r="D123" s="10"/>
      <c r="E123" s="10"/>
      <c r="F123" s="10"/>
      <c r="G123" s="10"/>
      <c r="H123" s="10"/>
      <c r="I123" s="10"/>
    </row>
    <row r="124" customFormat="false" ht="12.75" hidden="false" customHeight="true" outlineLevel="0" collapsed="false">
      <c r="A124" s="49" t="s">
        <v>232</v>
      </c>
      <c r="B124" s="49"/>
      <c r="C124" s="49"/>
      <c r="D124" s="49"/>
      <c r="E124" s="49"/>
      <c r="F124" s="49"/>
      <c r="G124" s="49"/>
      <c r="H124" s="49"/>
      <c r="I124" s="19" t="n">
        <v>404824.45</v>
      </c>
    </row>
    <row r="125" customFormat="false" ht="12.75" hidden="false" customHeight="false" outlineLevel="0" collapsed="false">
      <c r="A125" s="49"/>
      <c r="B125" s="49"/>
      <c r="C125" s="49"/>
      <c r="D125" s="49"/>
      <c r="E125" s="49"/>
      <c r="F125" s="49"/>
      <c r="G125" s="49"/>
      <c r="H125" s="49"/>
      <c r="I125" s="50" t="s">
        <v>233</v>
      </c>
    </row>
    <row r="126" customFormat="false" ht="16.5" hidden="false" customHeight="true" outlineLevel="0" collapsed="false">
      <c r="A126" s="51"/>
      <c r="B126" s="51"/>
      <c r="C126" s="51"/>
      <c r="D126" s="51"/>
      <c r="E126" s="51"/>
      <c r="F126" s="51"/>
      <c r="G126" s="52"/>
      <c r="H126" s="53" t="s">
        <v>234</v>
      </c>
      <c r="I126" s="54" t="n">
        <v>404824.45</v>
      </c>
    </row>
    <row r="127" customFormat="false" ht="9.75" hidden="false" customHeight="true" outlineLevel="0" collapsed="false">
      <c r="A127" s="51"/>
      <c r="B127" s="51"/>
      <c r="C127" s="51"/>
      <c r="D127" s="51"/>
      <c r="E127" s="51"/>
      <c r="F127" s="51"/>
      <c r="G127" s="55"/>
      <c r="H127" s="55"/>
      <c r="I127" s="56"/>
    </row>
    <row r="128" customFormat="false" ht="11.25" hidden="false" customHeight="true" outlineLevel="0" collapsed="false">
      <c r="A128" s="51"/>
      <c r="B128" s="51"/>
      <c r="C128" s="51"/>
      <c r="D128" s="51"/>
      <c r="E128" s="51"/>
      <c r="F128" s="51"/>
      <c r="G128" s="55"/>
      <c r="H128" s="55"/>
      <c r="I128" s="56"/>
    </row>
    <row r="129" customFormat="false" ht="15" hidden="false" customHeight="true" outlineLevel="0" collapsed="false">
      <c r="A129" s="57"/>
      <c r="B129" s="57"/>
      <c r="C129" s="58"/>
      <c r="D129" s="58" t="s">
        <v>235</v>
      </c>
      <c r="E129" s="58"/>
      <c r="F129" s="57"/>
      <c r="G129" s="59"/>
      <c r="H129" s="59"/>
      <c r="I129" s="60"/>
      <c r="J129" s="61"/>
    </row>
    <row r="130" customFormat="false" ht="10.5" hidden="false" customHeight="true" outlineLevel="0" collapsed="false">
      <c r="A130" s="57"/>
      <c r="B130" s="57"/>
      <c r="C130" s="57"/>
      <c r="D130" s="57"/>
      <c r="E130" s="57"/>
      <c r="F130" s="57"/>
      <c r="G130" s="59"/>
      <c r="H130" s="59"/>
      <c r="I130" s="60"/>
      <c r="J130" s="61"/>
    </row>
    <row r="131" customFormat="false" ht="10.5" hidden="false" customHeight="true" outlineLevel="0" collapsed="false">
      <c r="A131" s="57"/>
      <c r="B131" s="57"/>
      <c r="C131" s="57"/>
      <c r="D131" s="57"/>
      <c r="E131" s="57"/>
      <c r="F131" s="57"/>
      <c r="G131" s="59"/>
      <c r="H131" s="59"/>
      <c r="I131" s="60"/>
      <c r="J131" s="61"/>
    </row>
    <row r="132" customFormat="false" ht="10.5" hidden="false" customHeight="true" outlineLevel="0" collapsed="false">
      <c r="A132" s="57"/>
      <c r="B132" s="57"/>
      <c r="C132" s="57"/>
      <c r="D132" s="57"/>
      <c r="E132" s="57"/>
      <c r="F132" s="57"/>
      <c r="G132" s="59"/>
      <c r="H132" s="59"/>
      <c r="I132" s="60"/>
      <c r="J132" s="61"/>
    </row>
    <row r="133" customFormat="false" ht="10.5" hidden="false" customHeight="true" outlineLevel="0" collapsed="false">
      <c r="A133" s="57"/>
      <c r="B133" s="57"/>
      <c r="C133" s="57"/>
      <c r="D133" s="57"/>
      <c r="E133" s="57"/>
      <c r="F133" s="57"/>
      <c r="G133" s="59"/>
      <c r="H133" s="59"/>
      <c r="I133" s="60"/>
      <c r="J133" s="61"/>
    </row>
    <row r="134" customFormat="false" ht="10.5" hidden="false" customHeight="true" outlineLevel="0" collapsed="false">
      <c r="A134" s="57"/>
      <c r="B134" s="57"/>
      <c r="C134" s="57"/>
      <c r="D134" s="57"/>
      <c r="E134" s="57"/>
      <c r="F134" s="57"/>
      <c r="G134" s="59"/>
      <c r="H134" s="59"/>
      <c r="I134" s="60"/>
      <c r="J134" s="61"/>
    </row>
    <row r="135" customFormat="false" ht="12" hidden="false" customHeight="true" outlineLevel="0" collapsed="false">
      <c r="A135" s="62"/>
      <c r="B135" s="62"/>
      <c r="C135" s="62"/>
      <c r="D135" s="63" t="s">
        <v>236</v>
      </c>
      <c r="E135" s="63"/>
      <c r="F135" s="62"/>
      <c r="G135" s="62"/>
      <c r="H135" s="62"/>
      <c r="I135" s="62"/>
      <c r="J135" s="62"/>
    </row>
    <row r="136" customFormat="false" ht="10.5" hidden="false" customHeight="true" outlineLevel="0" collapsed="false">
      <c r="A136" s="61"/>
      <c r="B136" s="61"/>
      <c r="C136" s="61"/>
      <c r="D136" s="64" t="s">
        <v>237</v>
      </c>
      <c r="E136" s="64"/>
      <c r="F136" s="61"/>
      <c r="G136" s="61"/>
      <c r="H136" s="61"/>
      <c r="I136" s="61"/>
      <c r="J136" s="61"/>
    </row>
    <row r="137" customFormat="false" ht="11.25" hidden="false" customHeight="true" outlineLevel="0" collapsed="false">
      <c r="D137" s="64" t="s">
        <v>238</v>
      </c>
    </row>
  </sheetData>
  <mergeCells count="178">
    <mergeCell ref="C1:G1"/>
    <mergeCell ref="A2:J2"/>
    <mergeCell ref="A3:A4"/>
    <mergeCell ref="B3:B4"/>
    <mergeCell ref="C3:C4"/>
    <mergeCell ref="D3:E4"/>
    <mergeCell ref="F3:I3"/>
    <mergeCell ref="B5:C5"/>
    <mergeCell ref="D5:E5"/>
    <mergeCell ref="F5:I5"/>
    <mergeCell ref="D6:E6"/>
    <mergeCell ref="D7:E7"/>
    <mergeCell ref="D8:E8"/>
    <mergeCell ref="B9:C9"/>
    <mergeCell ref="D9:E9"/>
    <mergeCell ref="F9:I9"/>
    <mergeCell ref="D10:E10"/>
    <mergeCell ref="B11:C11"/>
    <mergeCell ref="D11:E11"/>
    <mergeCell ref="F11:I11"/>
    <mergeCell ref="D12:E12"/>
    <mergeCell ref="D13:E13"/>
    <mergeCell ref="D14:E14"/>
    <mergeCell ref="D15:E15"/>
    <mergeCell ref="D16:E16"/>
    <mergeCell ref="D17:E17"/>
    <mergeCell ref="D18:E18"/>
    <mergeCell ref="B19:C19"/>
    <mergeCell ref="D19:E19"/>
    <mergeCell ref="F19:I19"/>
    <mergeCell ref="D20:E20"/>
    <mergeCell ref="B21:C21"/>
    <mergeCell ref="D21:E21"/>
    <mergeCell ref="F21:I21"/>
    <mergeCell ref="D22:E22"/>
    <mergeCell ref="D23:E23"/>
    <mergeCell ref="D24:E24"/>
    <mergeCell ref="D25:E25"/>
    <mergeCell ref="D26:E26"/>
    <mergeCell ref="D27:E27"/>
    <mergeCell ref="D28:E28"/>
    <mergeCell ref="D29:E29"/>
    <mergeCell ref="B30:C30"/>
    <mergeCell ref="D30:E30"/>
    <mergeCell ref="F30:I30"/>
    <mergeCell ref="D31:E31"/>
    <mergeCell ref="B32:C32"/>
    <mergeCell ref="D32:E32"/>
    <mergeCell ref="F32:I32"/>
    <mergeCell ref="B33:C33"/>
    <mergeCell ref="D33:E33"/>
    <mergeCell ref="B34:C34"/>
    <mergeCell ref="D34:E34"/>
    <mergeCell ref="D35:E35"/>
    <mergeCell ref="D36:E36"/>
    <mergeCell ref="B37:C37"/>
    <mergeCell ref="D37:E37"/>
    <mergeCell ref="F37:I37"/>
    <mergeCell ref="D38:E38"/>
    <mergeCell ref="B39:C39"/>
    <mergeCell ref="D39:E39"/>
    <mergeCell ref="D40:E40"/>
    <mergeCell ref="D41:E41"/>
    <mergeCell ref="D42:E42"/>
    <mergeCell ref="D43:E43"/>
    <mergeCell ref="D44:E44"/>
    <mergeCell ref="D45:E45"/>
    <mergeCell ref="D46:E46"/>
    <mergeCell ref="B47:C47"/>
    <mergeCell ref="D47:E47"/>
    <mergeCell ref="F47:I47"/>
    <mergeCell ref="D48:E48"/>
    <mergeCell ref="B49:C49"/>
    <mergeCell ref="D49:E49"/>
    <mergeCell ref="F49:I49"/>
    <mergeCell ref="D50:E50"/>
    <mergeCell ref="B51:C51"/>
    <mergeCell ref="D51:E51"/>
    <mergeCell ref="D52:E52"/>
    <mergeCell ref="D53:E53"/>
    <mergeCell ref="D54:E54"/>
    <mergeCell ref="D55:E55"/>
    <mergeCell ref="B56:C56"/>
    <mergeCell ref="D56:E56"/>
    <mergeCell ref="D57:E57"/>
    <mergeCell ref="D58:E58"/>
    <mergeCell ref="D59:E59"/>
    <mergeCell ref="D60:E60"/>
    <mergeCell ref="D61:E61"/>
    <mergeCell ref="B62:C62"/>
    <mergeCell ref="D62:E62"/>
    <mergeCell ref="D63:E63"/>
    <mergeCell ref="D64:E64"/>
    <mergeCell ref="D65:E65"/>
    <mergeCell ref="D66:E66"/>
    <mergeCell ref="D67:E67"/>
    <mergeCell ref="D68:E68"/>
    <mergeCell ref="D69:E69"/>
    <mergeCell ref="B70:C70"/>
    <mergeCell ref="D70:E70"/>
    <mergeCell ref="D71:E71"/>
    <mergeCell ref="D72:E72"/>
    <mergeCell ref="B73:C73"/>
    <mergeCell ref="D73:E73"/>
    <mergeCell ref="F73:I73"/>
    <mergeCell ref="D74:E74"/>
    <mergeCell ref="D75:E75"/>
    <mergeCell ref="D76:E76"/>
    <mergeCell ref="B77:C77"/>
    <mergeCell ref="D77:E77"/>
    <mergeCell ref="F77:I77"/>
    <mergeCell ref="D78:E78"/>
    <mergeCell ref="D79:E79"/>
    <mergeCell ref="D80:E80"/>
    <mergeCell ref="B81:C81"/>
    <mergeCell ref="D81:E81"/>
    <mergeCell ref="F81:I81"/>
    <mergeCell ref="B82:C82"/>
    <mergeCell ref="D82:E82"/>
    <mergeCell ref="D83:E83"/>
    <mergeCell ref="D84:E84"/>
    <mergeCell ref="D85:E85"/>
    <mergeCell ref="B86:C86"/>
    <mergeCell ref="D86:E86"/>
    <mergeCell ref="D87:E87"/>
    <mergeCell ref="D88:E88"/>
    <mergeCell ref="B89:C89"/>
    <mergeCell ref="D89:E89"/>
    <mergeCell ref="D90:E90"/>
    <mergeCell ref="D91:E91"/>
    <mergeCell ref="D92:E92"/>
    <mergeCell ref="D93:E93"/>
    <mergeCell ref="D94:E94"/>
    <mergeCell ref="D95:E95"/>
    <mergeCell ref="D96:E96"/>
    <mergeCell ref="D97:E97"/>
    <mergeCell ref="D98:E98"/>
    <mergeCell ref="B99:C99"/>
    <mergeCell ref="D99:E99"/>
    <mergeCell ref="D100:E100"/>
    <mergeCell ref="D101:E101"/>
    <mergeCell ref="B102:C102"/>
    <mergeCell ref="D102:E102"/>
    <mergeCell ref="F102:I102"/>
    <mergeCell ref="B103:C103"/>
    <mergeCell ref="D103:E103"/>
    <mergeCell ref="D104:E104"/>
    <mergeCell ref="D105:E105"/>
    <mergeCell ref="D106:E106"/>
    <mergeCell ref="D107:E107"/>
    <mergeCell ref="D108:E108"/>
    <mergeCell ref="B109:C109"/>
    <mergeCell ref="D109:E109"/>
    <mergeCell ref="F109:I109"/>
    <mergeCell ref="B110:C110"/>
    <mergeCell ref="D110:E110"/>
    <mergeCell ref="D111:E111"/>
    <mergeCell ref="D112:E112"/>
    <mergeCell ref="B113:C113"/>
    <mergeCell ref="D113:E113"/>
    <mergeCell ref="D114:E114"/>
    <mergeCell ref="B115:C115"/>
    <mergeCell ref="D115:E115"/>
    <mergeCell ref="D116:E116"/>
    <mergeCell ref="B117:C117"/>
    <mergeCell ref="D117:E117"/>
    <mergeCell ref="D118:E118"/>
    <mergeCell ref="B119:C119"/>
    <mergeCell ref="D119:E119"/>
    <mergeCell ref="F119:I119"/>
    <mergeCell ref="B120:C120"/>
    <mergeCell ref="D120:E120"/>
    <mergeCell ref="D121:E121"/>
    <mergeCell ref="D122:E122"/>
    <mergeCell ref="B123:C123"/>
    <mergeCell ref="D123:E123"/>
    <mergeCell ref="A124:H125"/>
    <mergeCell ref="A126:F126"/>
  </mergeCells>
  <printOptions headings="false" gridLines="false" gridLinesSet="true" horizontalCentered="false" verticalCentered="false"/>
  <pageMargins left="0.511805555555555" right="0.511805555555555" top="1.63263888888889" bottom="0.590277777777778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47"/>
  <sheetViews>
    <sheetView showFormulas="false" showGridLines="true" showRowColHeaders="true" showZeros="true" rightToLeft="false" tabSelected="false" showOutlineSymbols="false" defaultGridColor="true" view="normal" topLeftCell="A1" colorId="64" zoomScale="100" zoomScaleNormal="100" zoomScalePageLayoutView="100" workbookViewId="0">
      <selection pane="topLeft" activeCell="C11" activeCellId="0" sqref="C11"/>
    </sheetView>
  </sheetViews>
  <sheetFormatPr defaultRowHeight="12.75" zeroHeight="false" outlineLevelRow="0" outlineLevelCol="0"/>
  <cols>
    <col collapsed="false" customWidth="true" hidden="false" outlineLevel="0" max="1" min="1" style="0" width="5.43"/>
    <col collapsed="false" customWidth="true" hidden="false" outlineLevel="0" max="2" min="2" style="0" width="30.86"/>
    <col collapsed="false" customWidth="true" hidden="false" outlineLevel="0" max="3" min="3" style="0" width="11.29"/>
    <col collapsed="false" customWidth="true" hidden="false" outlineLevel="0" max="4" min="4" style="0" width="11.71"/>
    <col collapsed="false" customWidth="true" hidden="false" outlineLevel="0" max="5" min="5" style="0" width="13.14"/>
    <col collapsed="false" customWidth="true" hidden="false" outlineLevel="0" max="6" min="6" style="0" width="12.14"/>
    <col collapsed="false" customWidth="false" hidden="false" outlineLevel="0" max="7" min="7" style="0" width="11.57"/>
    <col collapsed="false" customWidth="true" hidden="false" outlineLevel="0" max="1025" min="8" style="0" width="9.14"/>
  </cols>
  <sheetData>
    <row r="1" s="1" customFormat="true" ht="19.5" hidden="false" customHeight="true" outlineLevel="0" collapsed="false">
      <c r="A1" s="2"/>
      <c r="B1" s="65" t="s">
        <v>239</v>
      </c>
      <c r="C1" s="65"/>
      <c r="D1" s="65"/>
      <c r="E1" s="65"/>
      <c r="F1" s="65"/>
    </row>
    <row r="2" s="1" customFormat="true" ht="40.5" hidden="false" customHeight="true" outlineLevel="0" collapsed="false">
      <c r="A2" s="4" t="s">
        <v>1</v>
      </c>
      <c r="B2" s="4"/>
      <c r="C2" s="4"/>
      <c r="D2" s="4"/>
      <c r="E2" s="4"/>
      <c r="F2" s="4"/>
      <c r="G2" s="4"/>
    </row>
    <row r="3" customFormat="false" ht="12.75" hidden="false" customHeight="false" outlineLevel="0" collapsed="false">
      <c r="A3" s="66"/>
      <c r="B3" s="67"/>
      <c r="C3" s="68"/>
      <c r="D3" s="69"/>
      <c r="E3" s="69"/>
      <c r="F3" s="68"/>
      <c r="G3" s="69"/>
    </row>
    <row r="4" customFormat="false" ht="24" hidden="false" customHeight="false" outlineLevel="0" collapsed="false">
      <c r="A4" s="70" t="s">
        <v>240</v>
      </c>
      <c r="B4" s="70" t="s">
        <v>241</v>
      </c>
      <c r="C4" s="70" t="s">
        <v>242</v>
      </c>
      <c r="D4" s="70" t="s">
        <v>243</v>
      </c>
      <c r="E4" s="70" t="s">
        <v>244</v>
      </c>
      <c r="F4" s="70" t="s">
        <v>245</v>
      </c>
      <c r="G4" s="70" t="s">
        <v>246</v>
      </c>
    </row>
    <row r="5" customFormat="false" ht="15" hidden="false" customHeight="true" outlineLevel="0" collapsed="false">
      <c r="A5" s="71" t="n">
        <v>1</v>
      </c>
      <c r="B5" s="72" t="s">
        <v>247</v>
      </c>
      <c r="C5" s="73" t="n">
        <v>812.15</v>
      </c>
      <c r="D5" s="73"/>
      <c r="E5" s="73"/>
      <c r="F5" s="73"/>
      <c r="G5" s="74" t="n">
        <f aca="false">C5+D5+E5+F5</f>
        <v>812.15</v>
      </c>
    </row>
    <row r="6" customFormat="false" ht="15" hidden="false" customHeight="true" outlineLevel="0" collapsed="false">
      <c r="A6" s="75"/>
      <c r="B6" s="76"/>
      <c r="C6" s="77" t="n">
        <f aca="false">C5/G5</f>
        <v>1</v>
      </c>
      <c r="D6" s="78"/>
      <c r="E6" s="78"/>
      <c r="F6" s="78"/>
      <c r="G6" s="77" t="n">
        <f aca="false">C6+D6+E6+F6</f>
        <v>1</v>
      </c>
    </row>
    <row r="7" customFormat="false" ht="15" hidden="false" customHeight="true" outlineLevel="0" collapsed="false">
      <c r="A7" s="79" t="n">
        <v>2</v>
      </c>
      <c r="B7" s="72" t="s">
        <v>248</v>
      </c>
      <c r="C7" s="73" t="n">
        <v>760.31</v>
      </c>
      <c r="D7" s="73"/>
      <c r="E7" s="73"/>
      <c r="F7" s="73"/>
      <c r="G7" s="74" t="n">
        <f aca="false">C7+D7+E7+F7</f>
        <v>760.31</v>
      </c>
    </row>
    <row r="8" customFormat="false" ht="15" hidden="false" customHeight="true" outlineLevel="0" collapsed="false">
      <c r="A8" s="70"/>
      <c r="B8" s="76"/>
      <c r="C8" s="77" t="n">
        <f aca="false">C7/G7</f>
        <v>1</v>
      </c>
      <c r="D8" s="77"/>
      <c r="E8" s="80"/>
      <c r="F8" s="80"/>
      <c r="G8" s="78" t="n">
        <f aca="false">C8+D8+E8+F8</f>
        <v>1</v>
      </c>
    </row>
    <row r="9" customFormat="false" ht="15" hidden="false" customHeight="true" outlineLevel="0" collapsed="false">
      <c r="A9" s="71" t="n">
        <v>3</v>
      </c>
      <c r="B9" s="72" t="s">
        <v>29</v>
      </c>
      <c r="C9" s="73" t="n">
        <v>76630.74</v>
      </c>
      <c r="D9" s="73"/>
      <c r="E9" s="73"/>
      <c r="F9" s="73" t="n">
        <v>32841.75</v>
      </c>
      <c r="G9" s="74" t="n">
        <f aca="false">C9+D9+E9+F9</f>
        <v>109472.49</v>
      </c>
    </row>
    <row r="10" customFormat="false" ht="15" hidden="false" customHeight="true" outlineLevel="0" collapsed="false">
      <c r="A10" s="75"/>
      <c r="B10" s="76"/>
      <c r="C10" s="77" t="n">
        <f aca="false">C9/G9</f>
        <v>0.699999972595855</v>
      </c>
      <c r="D10" s="77"/>
      <c r="E10" s="78"/>
      <c r="F10" s="77" t="n">
        <f aca="false">F9/G9</f>
        <v>0.300000027404145</v>
      </c>
      <c r="G10" s="77" t="n">
        <f aca="false">C10+D10+E10+F10</f>
        <v>1</v>
      </c>
    </row>
    <row r="11" customFormat="false" ht="15" hidden="false" customHeight="true" outlineLevel="0" collapsed="false">
      <c r="A11" s="79" t="n">
        <v>4</v>
      </c>
      <c r="B11" s="72" t="s">
        <v>249</v>
      </c>
      <c r="C11" s="81"/>
      <c r="D11" s="73" t="n">
        <v>2073.28</v>
      </c>
      <c r="E11" s="73"/>
      <c r="F11" s="73"/>
      <c r="G11" s="74" t="n">
        <f aca="false">C11+D11+E11+F11</f>
        <v>2073.28</v>
      </c>
    </row>
    <row r="12" customFormat="false" ht="15" hidden="false" customHeight="true" outlineLevel="0" collapsed="false">
      <c r="A12" s="70"/>
      <c r="B12" s="76"/>
      <c r="C12" s="82"/>
      <c r="D12" s="77" t="n">
        <f aca="false">D11/G11</f>
        <v>1</v>
      </c>
      <c r="E12" s="80"/>
      <c r="F12" s="80"/>
      <c r="G12" s="78" t="n">
        <f aca="false">C12+D12+E12+F12</f>
        <v>1</v>
      </c>
    </row>
    <row r="13" customFormat="false" ht="15" hidden="false" customHeight="true" outlineLevel="0" collapsed="false">
      <c r="A13" s="71" t="n">
        <v>5</v>
      </c>
      <c r="B13" s="72" t="s">
        <v>250</v>
      </c>
      <c r="C13" s="81"/>
      <c r="D13" s="73" t="n">
        <v>9458.5</v>
      </c>
      <c r="E13" s="73" t="n">
        <v>9458.5</v>
      </c>
      <c r="F13" s="73" t="n">
        <v>9458.54</v>
      </c>
      <c r="G13" s="74" t="n">
        <f aca="false">C13+D13+E13+F13</f>
        <v>28375.54</v>
      </c>
    </row>
    <row r="14" customFormat="false" ht="15" hidden="false" customHeight="true" outlineLevel="0" collapsed="false">
      <c r="A14" s="75"/>
      <c r="B14" s="76"/>
      <c r="C14" s="77"/>
      <c r="D14" s="77" t="n">
        <f aca="false">D13/G13</f>
        <v>0.333332863445066</v>
      </c>
      <c r="E14" s="77" t="n">
        <f aca="false">E13/G13</f>
        <v>0.333332863445066</v>
      </c>
      <c r="F14" s="77" t="n">
        <f aca="false">F13/G13</f>
        <v>0.333334273109869</v>
      </c>
      <c r="G14" s="77" t="n">
        <f aca="false">C14+D14+E14+F14</f>
        <v>1</v>
      </c>
    </row>
    <row r="15" customFormat="false" ht="15" hidden="false" customHeight="true" outlineLevel="0" collapsed="false">
      <c r="A15" s="79" t="n">
        <v>6</v>
      </c>
      <c r="B15" s="72" t="s">
        <v>251</v>
      </c>
      <c r="C15" s="81"/>
      <c r="D15" s="73"/>
      <c r="E15" s="73"/>
      <c r="F15" s="73" t="n">
        <v>7939.2</v>
      </c>
      <c r="G15" s="74" t="n">
        <f aca="false">C15+D15+E15+F15</f>
        <v>7939.2</v>
      </c>
    </row>
    <row r="16" customFormat="false" ht="15" hidden="false" customHeight="true" outlineLevel="0" collapsed="false">
      <c r="A16" s="70"/>
      <c r="B16" s="76"/>
      <c r="C16" s="82"/>
      <c r="D16" s="80"/>
      <c r="E16" s="77"/>
      <c r="F16" s="77" t="n">
        <f aca="false">F15/G15</f>
        <v>1</v>
      </c>
      <c r="G16" s="77" t="n">
        <f aca="false">C16+D16+E16+F16</f>
        <v>1</v>
      </c>
    </row>
    <row r="17" customFormat="false" ht="15" hidden="false" customHeight="true" outlineLevel="0" collapsed="false">
      <c r="A17" s="79" t="n">
        <v>7</v>
      </c>
      <c r="B17" s="72" t="s">
        <v>252</v>
      </c>
      <c r="C17" s="81"/>
      <c r="D17" s="73"/>
      <c r="E17" s="73" t="n">
        <v>5574.77</v>
      </c>
      <c r="F17" s="73"/>
      <c r="G17" s="74" t="n">
        <f aca="false">C17+D17+E17+F17</f>
        <v>5574.77</v>
      </c>
    </row>
    <row r="18" customFormat="false" ht="15" hidden="false" customHeight="true" outlineLevel="0" collapsed="false">
      <c r="A18" s="70"/>
      <c r="B18" s="76"/>
      <c r="C18" s="77"/>
      <c r="D18" s="78"/>
      <c r="E18" s="77" t="n">
        <f aca="false">E17/G17</f>
        <v>1</v>
      </c>
      <c r="F18" s="78"/>
      <c r="G18" s="77" t="n">
        <f aca="false">C18+D18+E18+F18</f>
        <v>1</v>
      </c>
    </row>
    <row r="19" customFormat="false" ht="15" hidden="false" customHeight="true" outlineLevel="0" collapsed="false">
      <c r="A19" s="71" t="n">
        <v>8</v>
      </c>
      <c r="B19" s="72" t="s">
        <v>79</v>
      </c>
      <c r="C19" s="81"/>
      <c r="D19" s="73" t="n">
        <v>14095.27</v>
      </c>
      <c r="E19" s="73" t="n">
        <v>14095.27</v>
      </c>
      <c r="F19" s="73" t="n">
        <v>14095.28</v>
      </c>
      <c r="G19" s="74" t="n">
        <f aca="false">C19+D19+E19+F19</f>
        <v>42285.82</v>
      </c>
    </row>
    <row r="20" customFormat="false" ht="15" hidden="false" customHeight="true" outlineLevel="0" collapsed="false">
      <c r="A20" s="75"/>
      <c r="B20" s="76"/>
      <c r="C20" s="82"/>
      <c r="D20" s="77" t="n">
        <f aca="false">D19/G19</f>
        <v>0.333333254504702</v>
      </c>
      <c r="E20" s="77" t="n">
        <f aca="false">E19/G19</f>
        <v>0.333333254504702</v>
      </c>
      <c r="F20" s="77" t="n">
        <f aca="false">F19/G19</f>
        <v>0.333333490990597</v>
      </c>
      <c r="G20" s="77" t="n">
        <f aca="false">C20+D20+E20+F20</f>
        <v>1</v>
      </c>
    </row>
    <row r="21" customFormat="false" ht="15" hidden="false" customHeight="true" outlineLevel="0" collapsed="false">
      <c r="A21" s="79" t="n">
        <v>9</v>
      </c>
      <c r="B21" s="72" t="s">
        <v>253</v>
      </c>
      <c r="C21" s="81"/>
      <c r="D21" s="73"/>
      <c r="E21" s="73" t="n">
        <v>359.72</v>
      </c>
      <c r="F21" s="73"/>
      <c r="G21" s="74" t="n">
        <f aca="false">C21+D21+E21+F21</f>
        <v>359.72</v>
      </c>
    </row>
    <row r="22" customFormat="false" ht="15" hidden="false" customHeight="true" outlineLevel="0" collapsed="false">
      <c r="A22" s="70"/>
      <c r="B22" s="76"/>
      <c r="C22" s="77"/>
      <c r="D22" s="77"/>
      <c r="E22" s="77" t="n">
        <f aca="false">E21/G21</f>
        <v>1</v>
      </c>
      <c r="F22" s="78"/>
      <c r="G22" s="77" t="n">
        <f aca="false">C22+D22+E22+F22</f>
        <v>1</v>
      </c>
    </row>
    <row r="23" customFormat="false" ht="15" hidden="false" customHeight="true" outlineLevel="0" collapsed="false">
      <c r="A23" s="71" t="n">
        <v>10</v>
      </c>
      <c r="B23" s="72" t="s">
        <v>254</v>
      </c>
      <c r="C23" s="73" t="n">
        <v>2733</v>
      </c>
      <c r="D23" s="73" t="n">
        <v>2733</v>
      </c>
      <c r="E23" s="73" t="n">
        <v>2733.04</v>
      </c>
      <c r="F23" s="73"/>
      <c r="G23" s="74" t="n">
        <f aca="false">C23+D23+E23+F23</f>
        <v>8199.04</v>
      </c>
    </row>
    <row r="24" customFormat="false" ht="15" hidden="false" customHeight="true" outlineLevel="0" collapsed="false">
      <c r="A24" s="75"/>
      <c r="B24" s="76"/>
      <c r="C24" s="77" t="n">
        <f aca="false">C23/G23</f>
        <v>0.333331707126688</v>
      </c>
      <c r="D24" s="77" t="n">
        <f aca="false">D23/G23</f>
        <v>0.333331707126688</v>
      </c>
      <c r="E24" s="77" t="n">
        <f aca="false">E23/G23</f>
        <v>0.333336585746624</v>
      </c>
      <c r="F24" s="80"/>
      <c r="G24" s="77" t="n">
        <f aca="false">C24+D24+E24+F24</f>
        <v>1</v>
      </c>
    </row>
    <row r="25" customFormat="false" ht="15" hidden="false" customHeight="true" outlineLevel="0" collapsed="false">
      <c r="A25" s="79" t="n">
        <v>11</v>
      </c>
      <c r="B25" s="72" t="s">
        <v>255</v>
      </c>
      <c r="C25" s="81"/>
      <c r="D25" s="73"/>
      <c r="E25" s="73" t="n">
        <v>3400</v>
      </c>
      <c r="F25" s="73" t="n">
        <v>3584.67</v>
      </c>
      <c r="G25" s="74" t="n">
        <f aca="false">C25+D25+E25+F25</f>
        <v>6984.67</v>
      </c>
    </row>
    <row r="26" customFormat="false" ht="15" hidden="false" customHeight="true" outlineLevel="0" collapsed="false">
      <c r="A26" s="70"/>
      <c r="B26" s="76"/>
      <c r="C26" s="82"/>
      <c r="D26" s="80"/>
      <c r="E26" s="77" t="n">
        <f aca="false">E25/G25</f>
        <v>0.486780334647163</v>
      </c>
      <c r="F26" s="77" t="n">
        <f aca="false">F25/G25</f>
        <v>0.513219665352837</v>
      </c>
      <c r="G26" s="83" t="n">
        <f aca="false">C26+D26+E26+F26</f>
        <v>1</v>
      </c>
    </row>
    <row r="27" customFormat="false" ht="15" hidden="false" customHeight="true" outlineLevel="0" collapsed="false">
      <c r="A27" s="71" t="n">
        <v>12</v>
      </c>
      <c r="B27" s="72" t="s">
        <v>256</v>
      </c>
      <c r="C27" s="81"/>
      <c r="D27" s="73"/>
      <c r="E27" s="73"/>
      <c r="F27" s="73" t="n">
        <v>1591.15</v>
      </c>
      <c r="G27" s="74" t="n">
        <f aca="false">C27+D27+E27+F27</f>
        <v>1591.15</v>
      </c>
    </row>
    <row r="28" customFormat="false" ht="15" hidden="false" customHeight="true" outlineLevel="0" collapsed="false">
      <c r="A28" s="75"/>
      <c r="B28" s="76"/>
      <c r="C28" s="77"/>
      <c r="D28" s="78"/>
      <c r="E28" s="77"/>
      <c r="F28" s="77" t="n">
        <f aca="false">F27/G27</f>
        <v>1</v>
      </c>
      <c r="G28" s="77" t="n">
        <f aca="false">C28+D28+E28+F28</f>
        <v>1</v>
      </c>
    </row>
    <row r="29" customFormat="false" ht="15" hidden="false" customHeight="true" outlineLevel="0" collapsed="false">
      <c r="A29" s="79" t="n">
        <v>13</v>
      </c>
      <c r="B29" s="72" t="s">
        <v>257</v>
      </c>
      <c r="C29" s="73" t="n">
        <v>18159</v>
      </c>
      <c r="D29" s="73" t="n">
        <v>18159</v>
      </c>
      <c r="E29" s="73" t="n">
        <v>18159</v>
      </c>
      <c r="F29" s="73" t="n">
        <v>18161.05</v>
      </c>
      <c r="G29" s="74" t="n">
        <f aca="false">C29+D29+E29+F29</f>
        <v>72638.05</v>
      </c>
    </row>
    <row r="30" customFormat="false" ht="15" hidden="false" customHeight="true" outlineLevel="0" collapsed="false">
      <c r="A30" s="70"/>
      <c r="B30" s="76"/>
      <c r="C30" s="77" t="n">
        <f aca="false">C29/G29</f>
        <v>0.249992944469187</v>
      </c>
      <c r="D30" s="77" t="n">
        <f aca="false">D29/G29</f>
        <v>0.249992944469187</v>
      </c>
      <c r="E30" s="77" t="n">
        <f aca="false">E29/G29</f>
        <v>0.249992944469187</v>
      </c>
      <c r="F30" s="77" t="n">
        <f aca="false">F29/G29</f>
        <v>0.25002116659244</v>
      </c>
      <c r="G30" s="77" t="n">
        <f aca="false">C30+D30+E30+F30</f>
        <v>1</v>
      </c>
    </row>
    <row r="31" customFormat="false" ht="15" hidden="false" customHeight="true" outlineLevel="0" collapsed="false">
      <c r="A31" s="71" t="n">
        <v>14</v>
      </c>
      <c r="B31" s="72" t="s">
        <v>258</v>
      </c>
      <c r="C31" s="81"/>
      <c r="D31" s="73"/>
      <c r="E31" s="73" t="n">
        <v>8738</v>
      </c>
      <c r="F31" s="73" t="n">
        <v>8738.36</v>
      </c>
      <c r="G31" s="74" t="n">
        <f aca="false">C31+D31+E31+F31</f>
        <v>17476.36</v>
      </c>
    </row>
    <row r="32" customFormat="false" ht="15" hidden="false" customHeight="true" outlineLevel="0" collapsed="false">
      <c r="A32" s="75"/>
      <c r="B32" s="76"/>
      <c r="C32" s="77"/>
      <c r="D32" s="78"/>
      <c r="E32" s="77" t="n">
        <f aca="false">E31/G31</f>
        <v>0.499989700372389</v>
      </c>
      <c r="F32" s="77" t="n">
        <f aca="false">F31/G31</f>
        <v>0.500010299627611</v>
      </c>
      <c r="G32" s="77" t="n">
        <f aca="false">C32+D32+E32+F32</f>
        <v>1</v>
      </c>
    </row>
    <row r="33" customFormat="false" ht="15" hidden="false" customHeight="true" outlineLevel="0" collapsed="false">
      <c r="A33" s="71" t="n">
        <v>15</v>
      </c>
      <c r="B33" s="72" t="s">
        <v>212</v>
      </c>
      <c r="C33" s="81"/>
      <c r="D33" s="73"/>
      <c r="E33" s="73" t="n">
        <v>42349.5</v>
      </c>
      <c r="F33" s="73" t="n">
        <v>42349.84</v>
      </c>
      <c r="G33" s="74" t="n">
        <f aca="false">C33+D33+E33+F33</f>
        <v>84699.34</v>
      </c>
    </row>
    <row r="34" customFormat="false" ht="15" hidden="false" customHeight="true" outlineLevel="0" collapsed="false">
      <c r="A34" s="70"/>
      <c r="B34" s="76"/>
      <c r="C34" s="82"/>
      <c r="D34" s="80"/>
      <c r="E34" s="77" t="n">
        <f aca="false">E33/G33</f>
        <v>0.499997992900535</v>
      </c>
      <c r="F34" s="77" t="n">
        <f aca="false">F33/G33</f>
        <v>0.500002007099465</v>
      </c>
      <c r="G34" s="77" t="n">
        <f aca="false">C34+D34+E34+F34</f>
        <v>1</v>
      </c>
    </row>
    <row r="35" customFormat="false" ht="15" hidden="false" customHeight="true" outlineLevel="0" collapsed="false">
      <c r="A35" s="71" t="n">
        <v>16</v>
      </c>
      <c r="B35" s="72" t="s">
        <v>259</v>
      </c>
      <c r="C35" s="81"/>
      <c r="D35" s="73" t="n">
        <v>7791</v>
      </c>
      <c r="E35" s="73" t="n">
        <v>7791.56</v>
      </c>
      <c r="F35" s="73"/>
      <c r="G35" s="74" t="n">
        <f aca="false">C35+D35+E35+F35</f>
        <v>15582.56</v>
      </c>
    </row>
    <row r="36" customFormat="false" ht="15" hidden="false" customHeight="true" outlineLevel="0" collapsed="false">
      <c r="A36" s="75"/>
      <c r="B36" s="76"/>
      <c r="C36" s="77"/>
      <c r="D36" s="77" t="n">
        <f aca="false">D35/G35</f>
        <v>0.499982031193847</v>
      </c>
      <c r="E36" s="77" t="n">
        <f aca="false">E35/G35</f>
        <v>0.500017968806152</v>
      </c>
      <c r="F36" s="78"/>
      <c r="G36" s="77" t="n">
        <f aca="false">C36+D36+E36+F36</f>
        <v>1</v>
      </c>
    </row>
    <row r="37" customFormat="false" ht="15" hidden="false" customHeight="true" outlineLevel="0" collapsed="false">
      <c r="A37" s="70"/>
      <c r="B37" s="70"/>
      <c r="C37" s="82"/>
      <c r="D37" s="74"/>
      <c r="E37" s="74"/>
      <c r="F37" s="74"/>
      <c r="G37" s="74"/>
    </row>
    <row r="38" customFormat="false" ht="15" hidden="false" customHeight="true" outlineLevel="0" collapsed="false">
      <c r="A38" s="70"/>
      <c r="B38" s="70" t="s">
        <v>260</v>
      </c>
      <c r="C38" s="74" t="n">
        <f aca="false">C5+C7+C9+C23+C29</f>
        <v>99095.2</v>
      </c>
      <c r="D38" s="74" t="n">
        <f aca="false">D11+D13+D19+D23+D29+D35</f>
        <v>54310.05</v>
      </c>
      <c r="E38" s="74" t="n">
        <f aca="false">E13+E17+E19+E21+E23+E25+E29+E31+E33+E35</f>
        <v>112659.36</v>
      </c>
      <c r="F38" s="74" t="n">
        <f aca="false">F9+F13+F15+F19+F25+F27+F29+F31+F33</f>
        <v>138759.84</v>
      </c>
      <c r="G38" s="74" t="n">
        <f aca="false">G5+G7+G9+G11+G13+G15+G17+G19+G21+G23+G25+G27+G29+G31+G33+G35</f>
        <v>404824.45</v>
      </c>
    </row>
    <row r="39" customFormat="false" ht="15" hidden="false" customHeight="true" outlineLevel="0" collapsed="false">
      <c r="A39" s="84"/>
      <c r="B39" s="70" t="s">
        <v>261</v>
      </c>
      <c r="C39" s="78" t="n">
        <f aca="false">C38/G38</f>
        <v>0.244785610157687</v>
      </c>
      <c r="D39" s="78" t="n">
        <f aca="false">D38/G38</f>
        <v>0.134157040168893</v>
      </c>
      <c r="E39" s="78" t="n">
        <f aca="false">E38/G38</f>
        <v>0.278291886767215</v>
      </c>
      <c r="F39" s="78" t="n">
        <f aca="false">F38/G38</f>
        <v>0.342765462906205</v>
      </c>
      <c r="G39" s="85" t="n">
        <f aca="false">C39+D39+E39+F39</f>
        <v>1</v>
      </c>
    </row>
    <row r="40" customFormat="false" ht="15" hidden="false" customHeight="true" outlineLevel="0" collapsed="false">
      <c r="A40" s="86"/>
      <c r="B40" s="70" t="s">
        <v>262</v>
      </c>
      <c r="C40" s="87" t="n">
        <f aca="false">C38</f>
        <v>99095.2</v>
      </c>
      <c r="D40" s="88" t="n">
        <f aca="false">C40+D38</f>
        <v>153405.25</v>
      </c>
      <c r="E40" s="89" t="n">
        <f aca="false">D40+E38</f>
        <v>266064.61</v>
      </c>
      <c r="F40" s="89" t="n">
        <f aca="false">E40+F38</f>
        <v>404824.45</v>
      </c>
      <c r="G40" s="89"/>
    </row>
    <row r="41" customFormat="false" ht="12.75" hidden="false" customHeight="false" outlineLevel="0" collapsed="false">
      <c r="A41" s="90"/>
      <c r="B41" s="57"/>
      <c r="C41" s="57"/>
      <c r="D41" s="91"/>
      <c r="E41" s="92"/>
      <c r="F41" s="57"/>
      <c r="G41" s="92"/>
    </row>
    <row r="42" customFormat="false" ht="12.75" hidden="false" customHeight="false" outlineLevel="0" collapsed="false">
      <c r="A42" s="90"/>
      <c r="B42" s="57"/>
      <c r="C42" s="57"/>
      <c r="D42" s="91"/>
      <c r="E42" s="92"/>
      <c r="F42" s="57"/>
      <c r="G42" s="92"/>
    </row>
    <row r="43" customFormat="false" ht="15" hidden="false" customHeight="false" outlineLevel="0" collapsed="false">
      <c r="A43" s="93"/>
      <c r="B43" s="57"/>
      <c r="C43" s="57"/>
      <c r="D43" s="91"/>
      <c r="E43" s="92"/>
      <c r="F43" s="57"/>
      <c r="G43" s="92"/>
    </row>
    <row r="44" customFormat="false" ht="13.5" hidden="false" customHeight="true" outlineLevel="0" collapsed="false">
      <c r="A44" s="63" t="s">
        <v>263</v>
      </c>
      <c r="B44" s="63"/>
      <c r="C44" s="63"/>
      <c r="D44" s="91"/>
      <c r="E44" s="92"/>
      <c r="F44" s="94"/>
      <c r="G44" s="94"/>
    </row>
    <row r="45" customFormat="false" ht="12.75" hidden="false" customHeight="false" outlineLevel="0" collapsed="false">
      <c r="A45" s="63"/>
      <c r="B45" s="63"/>
      <c r="C45" s="63"/>
      <c r="D45" s="94" t="s">
        <v>264</v>
      </c>
      <c r="E45" s="94"/>
      <c r="F45" s="94"/>
      <c r="G45" s="94"/>
    </row>
    <row r="46" customFormat="false" ht="14.25" hidden="false" customHeight="false" outlineLevel="0" collapsed="false">
      <c r="A46" s="95"/>
      <c r="B46" s="96"/>
      <c r="C46" s="97"/>
      <c r="D46" s="94" t="s">
        <v>265</v>
      </c>
      <c r="E46" s="94"/>
      <c r="F46" s="98"/>
      <c r="G46" s="98"/>
    </row>
    <row r="47" customFormat="false" ht="12.75" hidden="false" customHeight="false" outlineLevel="0" collapsed="false">
      <c r="D47" s="98" t="s">
        <v>238</v>
      </c>
      <c r="E47" s="98"/>
    </row>
  </sheetData>
  <mergeCells count="9">
    <mergeCell ref="B1:F1"/>
    <mergeCell ref="A2:G2"/>
    <mergeCell ref="A44:C44"/>
    <mergeCell ref="F44:G44"/>
    <mergeCell ref="D45:E45"/>
    <mergeCell ref="F45:G45"/>
    <mergeCell ref="D46:E46"/>
    <mergeCell ref="F46:G46"/>
    <mergeCell ref="D47:E47"/>
  </mergeCells>
  <printOptions headings="false" gridLines="false" gridLinesSet="true" horizontalCentered="false" verticalCentered="false"/>
  <pageMargins left="0.7875" right="0.511805555555555" top="1.63333333333333" bottom="0.39375" header="0.315277777777778" footer="0.511805555555555"/>
  <pageSetup paperSize="9" scale="9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133"/>
  <sheetViews>
    <sheetView showFormulas="false" showGridLines="true" showRowColHeaders="true" showZeros="true" rightToLeft="false" tabSelected="false" showOutlineSymbols="false" defaultGridColor="true" view="normal" topLeftCell="A1" colorId="64" zoomScale="120" zoomScaleNormal="120" zoomScalePageLayoutView="100" workbookViewId="0">
      <selection pane="topLeft" activeCell="F12" activeCellId="0" sqref="F12"/>
    </sheetView>
  </sheetViews>
  <sheetFormatPr defaultRowHeight="12.75" zeroHeight="false" outlineLevelRow="0" outlineLevelCol="0"/>
  <cols>
    <col collapsed="false" customWidth="true" hidden="false" outlineLevel="0" max="1" min="1" style="1" width="5.43"/>
    <col collapsed="false" customWidth="true" hidden="true" outlineLevel="0" max="2" min="2" style="1" width="7.29"/>
    <col collapsed="false" customWidth="true" hidden="true" outlineLevel="0" max="3" min="3" style="1" width="6.42"/>
    <col collapsed="false" customWidth="true" hidden="false" outlineLevel="0" max="4" min="4" style="1" width="37.14"/>
    <col collapsed="false" customWidth="true" hidden="false" outlineLevel="0" max="5" min="5" style="1" width="22.01"/>
    <col collapsed="false" customWidth="true" hidden="false" outlineLevel="0" max="6" min="6" style="1" width="3.99"/>
    <col collapsed="false" customWidth="true" hidden="false" outlineLevel="0" max="7" min="7" style="1" width="6.57"/>
    <col collapsed="false" customWidth="true" hidden="false" outlineLevel="0" max="8" min="8" style="1" width="8.86"/>
    <col collapsed="false" customWidth="true" hidden="false" outlineLevel="0" max="9" min="9" style="1" width="9.71"/>
    <col collapsed="false" customWidth="true" hidden="false" outlineLevel="0" max="10" min="10" style="1" width="2.42"/>
    <col collapsed="false" customWidth="true" hidden="false" outlineLevel="0" max="1025" min="11" style="1" width="9.14"/>
  </cols>
  <sheetData>
    <row r="1" customFormat="false" ht="12.75" hidden="false" customHeight="true" outlineLevel="0" collapsed="false">
      <c r="D1" s="99" t="s">
        <v>266</v>
      </c>
      <c r="E1" s="99"/>
      <c r="F1" s="99"/>
      <c r="G1" s="99"/>
      <c r="H1" s="99"/>
    </row>
    <row r="3" customFormat="false" ht="14.25" hidden="false" customHeight="true" outlineLevel="0" collapsed="false">
      <c r="A3" s="2"/>
      <c r="B3" s="2"/>
      <c r="C3" s="2"/>
      <c r="D3" s="65" t="s">
        <v>0</v>
      </c>
      <c r="E3" s="65"/>
      <c r="F3" s="65"/>
      <c r="G3" s="65"/>
      <c r="H3" s="65"/>
    </row>
    <row r="4" customFormat="false" ht="9.75" hidden="false" customHeight="true" outlineLevel="0" collapsed="false">
      <c r="A4" s="2"/>
      <c r="B4" s="2"/>
      <c r="C4" s="2"/>
      <c r="D4" s="100"/>
      <c r="E4" s="100"/>
      <c r="F4" s="100"/>
      <c r="G4" s="100"/>
      <c r="H4" s="100"/>
    </row>
    <row r="5" customFormat="false" ht="45" hidden="false" customHeight="true" outlineLevel="0" collapsed="false">
      <c r="A5" s="4" t="s">
        <v>1</v>
      </c>
      <c r="B5" s="4"/>
      <c r="C5" s="4"/>
      <c r="D5" s="4"/>
      <c r="E5" s="4"/>
      <c r="F5" s="4"/>
      <c r="G5" s="4"/>
      <c r="H5" s="4"/>
      <c r="I5" s="4"/>
      <c r="J5" s="4"/>
    </row>
    <row r="6" customFormat="false" ht="12.75" hidden="false" customHeight="true" outlineLevel="0" collapsed="false">
      <c r="A6" s="101" t="s">
        <v>2</v>
      </c>
      <c r="B6" s="101" t="s">
        <v>3</v>
      </c>
      <c r="C6" s="101" t="s">
        <v>4</v>
      </c>
      <c r="D6" s="102" t="s">
        <v>5</v>
      </c>
      <c r="E6" s="102"/>
      <c r="F6" s="103" t="s">
        <v>267</v>
      </c>
      <c r="G6" s="103"/>
      <c r="H6" s="103"/>
      <c r="I6" s="103"/>
    </row>
    <row r="7" customFormat="false" ht="21" hidden="false" customHeight="true" outlineLevel="0" collapsed="false">
      <c r="A7" s="101"/>
      <c r="B7" s="101"/>
      <c r="C7" s="101"/>
      <c r="D7" s="102"/>
      <c r="E7" s="102"/>
      <c r="F7" s="102" t="s">
        <v>7</v>
      </c>
      <c r="G7" s="104" t="s">
        <v>8</v>
      </c>
      <c r="H7" s="104" t="s">
        <v>9</v>
      </c>
      <c r="I7" s="104" t="s">
        <v>10</v>
      </c>
    </row>
    <row r="8" customFormat="false" ht="15" hidden="false" customHeight="true" outlineLevel="0" collapsed="false">
      <c r="A8" s="105" t="s">
        <v>11</v>
      </c>
      <c r="B8" s="106"/>
      <c r="C8" s="106"/>
      <c r="D8" s="101" t="s">
        <v>12</v>
      </c>
      <c r="E8" s="101"/>
      <c r="F8" s="107"/>
      <c r="G8" s="107"/>
      <c r="H8" s="107"/>
      <c r="I8" s="107"/>
    </row>
    <row r="9" customFormat="false" ht="14.25" hidden="false" customHeight="true" outlineLevel="0" collapsed="false">
      <c r="A9" s="108" t="s">
        <v>13</v>
      </c>
      <c r="B9" s="109" t="s">
        <v>14</v>
      </c>
      <c r="C9" s="106"/>
      <c r="D9" s="110" t="s">
        <v>15</v>
      </c>
      <c r="E9" s="110"/>
      <c r="F9" s="109" t="s">
        <v>16</v>
      </c>
      <c r="G9" s="111" t="n">
        <v>1</v>
      </c>
      <c r="H9" s="111"/>
      <c r="I9" s="111"/>
    </row>
    <row r="10" customFormat="false" ht="15.75" hidden="false" customHeight="true" outlineLevel="0" collapsed="false">
      <c r="A10" s="108" t="s">
        <v>17</v>
      </c>
      <c r="B10" s="109" t="s">
        <v>14</v>
      </c>
      <c r="C10" s="106"/>
      <c r="D10" s="110" t="s">
        <v>18</v>
      </c>
      <c r="E10" s="110"/>
      <c r="F10" s="109" t="s">
        <v>16</v>
      </c>
      <c r="G10" s="111" t="n">
        <v>1</v>
      </c>
      <c r="H10" s="111"/>
      <c r="I10" s="111"/>
    </row>
    <row r="11" customFormat="false" ht="12.75" hidden="false" customHeight="true" outlineLevel="0" collapsed="false">
      <c r="A11" s="108" t="s">
        <v>19</v>
      </c>
      <c r="B11" s="109" t="s">
        <v>20</v>
      </c>
      <c r="C11" s="112" t="n">
        <v>302020</v>
      </c>
      <c r="D11" s="110" t="s">
        <v>21</v>
      </c>
      <c r="E11" s="110"/>
      <c r="F11" s="109" t="s">
        <v>22</v>
      </c>
      <c r="G11" s="111" t="n">
        <v>1.24</v>
      </c>
      <c r="H11" s="111"/>
      <c r="I11" s="111"/>
    </row>
    <row r="12" customFormat="false" ht="15.75" hidden="false" customHeight="true" outlineLevel="0" collapsed="false">
      <c r="A12" s="105" t="s">
        <v>23</v>
      </c>
      <c r="B12" s="106"/>
      <c r="C12" s="106"/>
      <c r="D12" s="101" t="s">
        <v>24</v>
      </c>
      <c r="E12" s="101"/>
      <c r="F12" s="107"/>
      <c r="G12" s="107"/>
      <c r="H12" s="107"/>
      <c r="I12" s="107"/>
    </row>
    <row r="13" customFormat="false" ht="12.75" hidden="false" customHeight="true" outlineLevel="0" collapsed="false">
      <c r="A13" s="108" t="s">
        <v>25</v>
      </c>
      <c r="B13" s="109" t="s">
        <v>20</v>
      </c>
      <c r="C13" s="112" t="n">
        <v>1404200</v>
      </c>
      <c r="D13" s="110" t="s">
        <v>26</v>
      </c>
      <c r="E13" s="110"/>
      <c r="F13" s="109" t="s">
        <v>27</v>
      </c>
      <c r="G13" s="111" t="n">
        <v>15.02</v>
      </c>
      <c r="H13" s="111"/>
      <c r="I13" s="111"/>
    </row>
    <row r="14" customFormat="false" ht="12" hidden="false" customHeight="true" outlineLevel="0" collapsed="false">
      <c r="A14" s="105" t="s">
        <v>28</v>
      </c>
      <c r="B14" s="106"/>
      <c r="C14" s="106"/>
      <c r="D14" s="101" t="s">
        <v>29</v>
      </c>
      <c r="E14" s="101"/>
      <c r="F14" s="113"/>
      <c r="G14" s="113"/>
      <c r="H14" s="113"/>
      <c r="I14" s="113"/>
    </row>
    <row r="15" customFormat="false" ht="18.75" hidden="false" customHeight="true" outlineLevel="0" collapsed="false">
      <c r="A15" s="108" t="s">
        <v>30</v>
      </c>
      <c r="B15" s="109" t="s">
        <v>20</v>
      </c>
      <c r="C15" s="112" t="n">
        <v>3307102</v>
      </c>
      <c r="D15" s="110" t="s">
        <v>31</v>
      </c>
      <c r="E15" s="110"/>
      <c r="F15" s="109" t="s">
        <v>27</v>
      </c>
      <c r="G15" s="111" t="n">
        <v>986.5</v>
      </c>
      <c r="H15" s="111"/>
      <c r="I15" s="114"/>
    </row>
    <row r="16" customFormat="false" ht="12" hidden="false" customHeight="true" outlineLevel="0" collapsed="false">
      <c r="A16" s="108" t="s">
        <v>32</v>
      </c>
      <c r="B16" s="109" t="s">
        <v>20</v>
      </c>
      <c r="C16" s="112" t="n">
        <v>1602030</v>
      </c>
      <c r="D16" s="110" t="s">
        <v>33</v>
      </c>
      <c r="E16" s="110"/>
      <c r="F16" s="109" t="s">
        <v>27</v>
      </c>
      <c r="G16" s="111" t="n">
        <v>986.5</v>
      </c>
      <c r="H16" s="111"/>
      <c r="I16" s="114"/>
    </row>
    <row r="17" customFormat="false" ht="19.5" hidden="false" customHeight="true" outlineLevel="0" collapsed="false">
      <c r="A17" s="108" t="s">
        <v>34</v>
      </c>
      <c r="B17" s="109" t="s">
        <v>20</v>
      </c>
      <c r="C17" s="112" t="n">
        <v>1602230</v>
      </c>
      <c r="D17" s="110" t="s">
        <v>35</v>
      </c>
      <c r="E17" s="110"/>
      <c r="F17" s="109" t="s">
        <v>36</v>
      </c>
      <c r="G17" s="111" t="n">
        <v>65.44</v>
      </c>
      <c r="H17" s="111"/>
      <c r="I17" s="114"/>
    </row>
    <row r="18" customFormat="false" ht="14.25" hidden="false" customHeight="true" outlineLevel="0" collapsed="false">
      <c r="A18" s="108" t="s">
        <v>37</v>
      </c>
      <c r="B18" s="109" t="s">
        <v>20</v>
      </c>
      <c r="C18" s="112" t="n">
        <v>1602270</v>
      </c>
      <c r="D18" s="110" t="s">
        <v>38</v>
      </c>
      <c r="E18" s="110"/>
      <c r="F18" s="109" t="s">
        <v>36</v>
      </c>
      <c r="G18" s="111" t="n">
        <v>21.28</v>
      </c>
      <c r="H18" s="111"/>
      <c r="I18" s="111"/>
    </row>
    <row r="19" customFormat="false" ht="17.25" hidden="false" customHeight="true" outlineLevel="0" collapsed="false">
      <c r="A19" s="108" t="s">
        <v>39</v>
      </c>
      <c r="B19" s="109" t="s">
        <v>20</v>
      </c>
      <c r="C19" s="112" t="n">
        <v>1633022</v>
      </c>
      <c r="D19" s="110" t="s">
        <v>40</v>
      </c>
      <c r="E19" s="110"/>
      <c r="F19" s="109" t="s">
        <v>36</v>
      </c>
      <c r="G19" s="111" t="n">
        <v>185</v>
      </c>
      <c r="H19" s="111"/>
      <c r="I19" s="114"/>
    </row>
    <row r="20" customFormat="false" ht="15" hidden="false" customHeight="true" outlineLevel="0" collapsed="false">
      <c r="A20" s="108" t="s">
        <v>41</v>
      </c>
      <c r="B20" s="109" t="s">
        <v>20</v>
      </c>
      <c r="C20" s="112" t="n">
        <v>1633052</v>
      </c>
      <c r="D20" s="110" t="s">
        <v>42</v>
      </c>
      <c r="E20" s="110"/>
      <c r="F20" s="109" t="s">
        <v>36</v>
      </c>
      <c r="G20" s="111" t="n">
        <v>67.28</v>
      </c>
      <c r="H20" s="111"/>
      <c r="I20" s="114"/>
    </row>
    <row r="21" customFormat="false" ht="21.75" hidden="false" customHeight="true" outlineLevel="0" collapsed="false">
      <c r="A21" s="108" t="s">
        <v>43</v>
      </c>
      <c r="B21" s="109" t="s">
        <v>20</v>
      </c>
      <c r="C21" s="112" t="n">
        <v>4603050</v>
      </c>
      <c r="D21" s="110" t="s">
        <v>44</v>
      </c>
      <c r="E21" s="110"/>
      <c r="F21" s="109" t="s">
        <v>36</v>
      </c>
      <c r="G21" s="111" t="n">
        <v>54</v>
      </c>
      <c r="H21" s="111"/>
      <c r="I21" s="114"/>
    </row>
    <row r="22" customFormat="false" ht="12" hidden="false" customHeight="true" outlineLevel="0" collapsed="false">
      <c r="A22" s="105" t="s">
        <v>45</v>
      </c>
      <c r="B22" s="106"/>
      <c r="C22" s="106"/>
      <c r="D22" s="101" t="s">
        <v>46</v>
      </c>
      <c r="E22" s="101"/>
      <c r="F22" s="113"/>
      <c r="G22" s="113"/>
      <c r="H22" s="113"/>
      <c r="I22" s="113"/>
    </row>
    <row r="23" customFormat="false" ht="15" hidden="false" customHeight="true" outlineLevel="0" collapsed="false">
      <c r="A23" s="108" t="s">
        <v>47</v>
      </c>
      <c r="B23" s="109" t="s">
        <v>14</v>
      </c>
      <c r="C23" s="106"/>
      <c r="D23" s="110" t="s">
        <v>48</v>
      </c>
      <c r="E23" s="110"/>
      <c r="F23" s="109" t="s">
        <v>36</v>
      </c>
      <c r="G23" s="111" t="n">
        <v>44</v>
      </c>
      <c r="H23" s="111"/>
      <c r="I23" s="114"/>
    </row>
    <row r="24" customFormat="false" ht="15.75" hidden="false" customHeight="true" outlineLevel="0" collapsed="false">
      <c r="A24" s="105" t="s">
        <v>49</v>
      </c>
      <c r="B24" s="106"/>
      <c r="C24" s="106"/>
      <c r="D24" s="101" t="s">
        <v>50</v>
      </c>
      <c r="E24" s="101"/>
      <c r="F24" s="113"/>
      <c r="G24" s="113"/>
      <c r="H24" s="113"/>
      <c r="I24" s="113"/>
    </row>
    <row r="25" customFormat="false" ht="14.25" hidden="false" customHeight="true" outlineLevel="0" collapsed="false">
      <c r="A25" s="108" t="s">
        <v>51</v>
      </c>
      <c r="B25" s="109" t="s">
        <v>20</v>
      </c>
      <c r="C25" s="112" t="n">
        <v>2402070</v>
      </c>
      <c r="D25" s="110" t="s">
        <v>52</v>
      </c>
      <c r="E25" s="110"/>
      <c r="F25" s="109" t="s">
        <v>27</v>
      </c>
      <c r="G25" s="111" t="n">
        <v>6.72</v>
      </c>
      <c r="H25" s="111"/>
      <c r="I25" s="114"/>
    </row>
    <row r="26" customFormat="false" ht="24" hidden="false" customHeight="true" outlineLevel="0" collapsed="false">
      <c r="A26" s="108" t="s">
        <v>53</v>
      </c>
      <c r="B26" s="109" t="s">
        <v>20</v>
      </c>
      <c r="C26" s="112" t="n">
        <v>2402070</v>
      </c>
      <c r="D26" s="110" t="s">
        <v>54</v>
      </c>
      <c r="E26" s="110"/>
      <c r="F26" s="109" t="s">
        <v>27</v>
      </c>
      <c r="G26" s="111" t="n">
        <v>3.78</v>
      </c>
      <c r="H26" s="111"/>
      <c r="I26" s="114"/>
    </row>
    <row r="27" customFormat="false" ht="14.25" hidden="false" customHeight="true" outlineLevel="0" collapsed="false">
      <c r="A27" s="108" t="s">
        <v>55</v>
      </c>
      <c r="B27" s="109" t="s">
        <v>20</v>
      </c>
      <c r="C27" s="112" t="n">
        <v>2402070</v>
      </c>
      <c r="D27" s="110" t="s">
        <v>56</v>
      </c>
      <c r="E27" s="110"/>
      <c r="F27" s="109" t="s">
        <v>27</v>
      </c>
      <c r="G27" s="111" t="n">
        <v>18.61</v>
      </c>
      <c r="H27" s="111"/>
      <c r="I27" s="114"/>
    </row>
    <row r="28" customFormat="false" ht="12.75" hidden="false" customHeight="true" outlineLevel="0" collapsed="false">
      <c r="A28" s="106"/>
      <c r="B28" s="106"/>
      <c r="C28" s="106"/>
      <c r="D28" s="115" t="s">
        <v>57</v>
      </c>
      <c r="E28" s="115"/>
      <c r="F28" s="106"/>
      <c r="G28" s="106"/>
      <c r="H28" s="106"/>
      <c r="I28" s="106"/>
    </row>
    <row r="29" customFormat="false" ht="21.75" hidden="false" customHeight="true" outlineLevel="0" collapsed="false">
      <c r="A29" s="108" t="s">
        <v>58</v>
      </c>
      <c r="B29" s="109" t="s">
        <v>20</v>
      </c>
      <c r="C29" s="112" t="n">
        <v>2401150</v>
      </c>
      <c r="D29" s="110" t="s">
        <v>59</v>
      </c>
      <c r="E29" s="110"/>
      <c r="F29" s="109" t="s">
        <v>27</v>
      </c>
      <c r="G29" s="111" t="n">
        <v>56.49</v>
      </c>
      <c r="H29" s="111"/>
      <c r="I29" s="114"/>
    </row>
    <row r="30" customFormat="false" ht="14.25" hidden="false" customHeight="true" outlineLevel="0" collapsed="false">
      <c r="A30" s="106"/>
      <c r="B30" s="106"/>
      <c r="C30" s="106"/>
      <c r="D30" s="115" t="s">
        <v>60</v>
      </c>
      <c r="E30" s="115"/>
      <c r="F30" s="106"/>
      <c r="G30" s="106"/>
      <c r="H30" s="106"/>
      <c r="I30" s="106"/>
    </row>
    <row r="31" customFormat="false" ht="21.75" hidden="false" customHeight="true" outlineLevel="0" collapsed="false">
      <c r="A31" s="108" t="s">
        <v>61</v>
      </c>
      <c r="B31" s="109" t="s">
        <v>20</v>
      </c>
      <c r="C31" s="112" t="n">
        <v>3001120</v>
      </c>
      <c r="D31" s="110" t="s">
        <v>62</v>
      </c>
      <c r="E31" s="110"/>
      <c r="F31" s="109" t="s">
        <v>16</v>
      </c>
      <c r="G31" s="111" t="n">
        <v>2</v>
      </c>
      <c r="H31" s="111"/>
      <c r="I31" s="111"/>
    </row>
    <row r="32" customFormat="false" ht="22.5" hidden="false" customHeight="true" outlineLevel="0" collapsed="false">
      <c r="A32" s="108" t="s">
        <v>63</v>
      </c>
      <c r="B32" s="109" t="s">
        <v>20</v>
      </c>
      <c r="C32" s="112" t="n">
        <v>2820850</v>
      </c>
      <c r="D32" s="110" t="s">
        <v>268</v>
      </c>
      <c r="E32" s="110"/>
      <c r="F32" s="109" t="s">
        <v>65</v>
      </c>
      <c r="G32" s="111" t="n">
        <v>3</v>
      </c>
      <c r="H32" s="114"/>
      <c r="I32" s="114"/>
    </row>
    <row r="33" customFormat="false" ht="12.75" hidden="false" customHeight="true" outlineLevel="0" collapsed="false">
      <c r="A33" s="105" t="s">
        <v>66</v>
      </c>
      <c r="B33" s="106"/>
      <c r="C33" s="106"/>
      <c r="D33" s="101" t="s">
        <v>67</v>
      </c>
      <c r="E33" s="101"/>
      <c r="F33" s="113"/>
      <c r="G33" s="113"/>
      <c r="H33" s="113"/>
      <c r="I33" s="113"/>
    </row>
    <row r="34" customFormat="false" ht="15.75" hidden="false" customHeight="true" outlineLevel="0" collapsed="false">
      <c r="A34" s="108" t="s">
        <v>68</v>
      </c>
      <c r="B34" s="109" t="s">
        <v>20</v>
      </c>
      <c r="C34" s="112" t="n">
        <v>1632070</v>
      </c>
      <c r="D34" s="110" t="s">
        <v>69</v>
      </c>
      <c r="E34" s="110"/>
      <c r="F34" s="109" t="s">
        <v>27</v>
      </c>
      <c r="G34" s="111" t="n">
        <v>47.6</v>
      </c>
      <c r="H34" s="111"/>
      <c r="I34" s="114"/>
    </row>
    <row r="35" customFormat="false" ht="12.75" hidden="false" customHeight="true" outlineLevel="0" collapsed="false">
      <c r="A35" s="105" t="s">
        <v>70</v>
      </c>
      <c r="B35" s="106"/>
      <c r="C35" s="106"/>
      <c r="D35" s="101" t="s">
        <v>71</v>
      </c>
      <c r="E35" s="101"/>
      <c r="F35" s="113"/>
      <c r="G35" s="113"/>
      <c r="H35" s="113"/>
      <c r="I35" s="113"/>
    </row>
    <row r="36" customFormat="false" ht="14.25" hidden="false" customHeight="true" outlineLevel="0" collapsed="false">
      <c r="A36" s="106"/>
      <c r="B36" s="106"/>
      <c r="C36" s="106"/>
      <c r="D36" s="115" t="s">
        <v>72</v>
      </c>
      <c r="E36" s="115"/>
      <c r="F36" s="106"/>
      <c r="G36" s="106"/>
      <c r="H36" s="106"/>
      <c r="I36" s="106"/>
    </row>
    <row r="37" customFormat="false" ht="12.75" hidden="false" customHeight="true" outlineLevel="0" collapsed="false">
      <c r="A37" s="106"/>
      <c r="B37" s="106"/>
      <c r="C37" s="106"/>
      <c r="D37" s="115" t="s">
        <v>73</v>
      </c>
      <c r="E37" s="115"/>
      <c r="F37" s="106"/>
      <c r="G37" s="106"/>
      <c r="H37" s="106"/>
      <c r="I37" s="106"/>
    </row>
    <row r="38" customFormat="false" ht="24" hidden="false" customHeight="true" outlineLevel="0" collapsed="false">
      <c r="A38" s="116" t="s">
        <v>74</v>
      </c>
      <c r="B38" s="109" t="s">
        <v>20</v>
      </c>
      <c r="C38" s="112" t="n">
        <v>1811042</v>
      </c>
      <c r="D38" s="110" t="s">
        <v>75</v>
      </c>
      <c r="E38" s="110"/>
      <c r="F38" s="109" t="s">
        <v>27</v>
      </c>
      <c r="G38" s="111" t="n">
        <v>64.65</v>
      </c>
      <c r="H38" s="111"/>
      <c r="I38" s="114"/>
    </row>
    <row r="39" customFormat="false" ht="22.5" hidden="false" customHeight="true" outlineLevel="0" collapsed="false">
      <c r="A39" s="116" t="s">
        <v>76</v>
      </c>
      <c r="B39" s="109" t="s">
        <v>20</v>
      </c>
      <c r="C39" s="112" t="n">
        <v>1806410</v>
      </c>
      <c r="D39" s="110" t="s">
        <v>77</v>
      </c>
      <c r="E39" s="110"/>
      <c r="F39" s="109" t="s">
        <v>27</v>
      </c>
      <c r="G39" s="111" t="n">
        <v>64.65</v>
      </c>
      <c r="H39" s="111"/>
      <c r="I39" s="111"/>
    </row>
    <row r="40" customFormat="false" ht="13.5" hidden="false" customHeight="true" outlineLevel="0" collapsed="false">
      <c r="A40" s="105" t="s">
        <v>78</v>
      </c>
      <c r="B40" s="106"/>
      <c r="C40" s="106"/>
      <c r="D40" s="101" t="s">
        <v>79</v>
      </c>
      <c r="E40" s="101"/>
      <c r="F40" s="113"/>
      <c r="G40" s="113"/>
      <c r="H40" s="113"/>
      <c r="I40" s="113"/>
    </row>
    <row r="41" customFormat="false" ht="13.5" hidden="false" customHeight="true" outlineLevel="0" collapsed="false">
      <c r="A41" s="116" t="s">
        <v>80</v>
      </c>
      <c r="B41" s="109" t="s">
        <v>20</v>
      </c>
      <c r="C41" s="112" t="n">
        <v>1118040</v>
      </c>
      <c r="D41" s="110" t="s">
        <v>81</v>
      </c>
      <c r="E41" s="110"/>
      <c r="F41" s="109" t="s">
        <v>22</v>
      </c>
      <c r="G41" s="111" t="n">
        <v>17.71</v>
      </c>
      <c r="H41" s="111"/>
      <c r="I41" s="114"/>
    </row>
    <row r="42" customFormat="false" ht="14.25" hidden="false" customHeight="true" outlineLevel="0" collapsed="false">
      <c r="A42" s="106"/>
      <c r="B42" s="106"/>
      <c r="C42" s="106"/>
      <c r="D42" s="115" t="s">
        <v>82</v>
      </c>
      <c r="E42" s="115"/>
      <c r="F42" s="106"/>
      <c r="G42" s="106"/>
      <c r="H42" s="106"/>
      <c r="I42" s="106"/>
    </row>
    <row r="43" customFormat="false" ht="15.75" hidden="false" customHeight="true" outlineLevel="0" collapsed="false">
      <c r="A43" s="116" t="s">
        <v>83</v>
      </c>
      <c r="B43" s="109" t="s">
        <v>20</v>
      </c>
      <c r="C43" s="112" t="n">
        <v>1104060</v>
      </c>
      <c r="D43" s="110" t="s">
        <v>84</v>
      </c>
      <c r="E43" s="110"/>
      <c r="F43" s="109" t="s">
        <v>22</v>
      </c>
      <c r="G43" s="111" t="n">
        <v>61.99</v>
      </c>
      <c r="H43" s="111"/>
      <c r="I43" s="114"/>
    </row>
    <row r="44" customFormat="false" ht="15" hidden="false" customHeight="true" outlineLevel="0" collapsed="false">
      <c r="A44" s="116" t="s">
        <v>85</v>
      </c>
      <c r="B44" s="109" t="s">
        <v>20</v>
      </c>
      <c r="C44" s="112" t="n">
        <v>1116020</v>
      </c>
      <c r="D44" s="110" t="s">
        <v>86</v>
      </c>
      <c r="E44" s="110"/>
      <c r="F44" s="109" t="s">
        <v>22</v>
      </c>
      <c r="G44" s="111" t="n">
        <v>61.99</v>
      </c>
      <c r="H44" s="111"/>
      <c r="I44" s="114"/>
    </row>
    <row r="45" customFormat="false" ht="24" hidden="false" customHeight="true" outlineLevel="0" collapsed="false">
      <c r="A45" s="116" t="s">
        <v>87</v>
      </c>
      <c r="B45" s="109" t="s">
        <v>20</v>
      </c>
      <c r="C45" s="112" t="n">
        <v>1116220</v>
      </c>
      <c r="D45" s="110" t="s">
        <v>269</v>
      </c>
      <c r="E45" s="110"/>
      <c r="F45" s="109" t="s">
        <v>27</v>
      </c>
      <c r="G45" s="111" t="n">
        <v>885.56</v>
      </c>
      <c r="H45" s="111"/>
      <c r="I45" s="114"/>
    </row>
    <row r="46" customFormat="false" ht="16.5" hidden="false" customHeight="true" outlineLevel="0" collapsed="false">
      <c r="A46" s="116" t="s">
        <v>89</v>
      </c>
      <c r="B46" s="109" t="s">
        <v>20</v>
      </c>
      <c r="C46" s="112" t="n">
        <v>1104060</v>
      </c>
      <c r="D46" s="110" t="s">
        <v>90</v>
      </c>
      <c r="E46" s="110"/>
      <c r="F46" s="109" t="s">
        <v>22</v>
      </c>
      <c r="G46" s="111" t="n">
        <v>0.76</v>
      </c>
      <c r="H46" s="111"/>
      <c r="I46" s="111"/>
    </row>
    <row r="47" customFormat="false" ht="14.25" hidden="false" customHeight="true" outlineLevel="0" collapsed="false">
      <c r="A47" s="117" t="s">
        <v>91</v>
      </c>
      <c r="B47" s="118" t="s">
        <v>20</v>
      </c>
      <c r="C47" s="119" t="n">
        <v>1116020</v>
      </c>
      <c r="D47" s="120" t="s">
        <v>86</v>
      </c>
      <c r="E47" s="120"/>
      <c r="F47" s="118" t="s">
        <v>22</v>
      </c>
      <c r="G47" s="121" t="n">
        <v>0.76</v>
      </c>
      <c r="H47" s="121"/>
      <c r="I47" s="121"/>
    </row>
    <row r="48" customFormat="false" ht="24" hidden="false" customHeight="true" outlineLevel="0" collapsed="false">
      <c r="A48" s="116" t="s">
        <v>92</v>
      </c>
      <c r="B48" s="109" t="s">
        <v>20</v>
      </c>
      <c r="C48" s="112" t="n">
        <v>1806062</v>
      </c>
      <c r="D48" s="110" t="s">
        <v>93</v>
      </c>
      <c r="E48" s="110"/>
      <c r="F48" s="109" t="s">
        <v>27</v>
      </c>
      <c r="G48" s="111" t="n">
        <v>15.12</v>
      </c>
      <c r="H48" s="111"/>
      <c r="I48" s="111"/>
    </row>
    <row r="49" customFormat="false" ht="14.25" hidden="false" customHeight="true" outlineLevel="0" collapsed="false">
      <c r="A49" s="122" t="s">
        <v>94</v>
      </c>
      <c r="B49" s="122" t="s">
        <v>20</v>
      </c>
      <c r="C49" s="123" t="n">
        <v>1901440</v>
      </c>
      <c r="D49" s="124" t="s">
        <v>95</v>
      </c>
      <c r="E49" s="124"/>
      <c r="F49" s="122" t="s">
        <v>36</v>
      </c>
      <c r="G49" s="125" t="n">
        <v>4.2</v>
      </c>
      <c r="H49" s="125"/>
      <c r="I49" s="125"/>
    </row>
    <row r="50" customFormat="false" ht="13.5" hidden="false" customHeight="true" outlineLevel="0" collapsed="false">
      <c r="A50" s="102" t="s">
        <v>96</v>
      </c>
      <c r="B50" s="106"/>
      <c r="C50" s="106"/>
      <c r="D50" s="101" t="s">
        <v>97</v>
      </c>
      <c r="E50" s="101"/>
      <c r="F50" s="107"/>
      <c r="G50" s="107"/>
      <c r="H50" s="107"/>
      <c r="I50" s="107"/>
    </row>
    <row r="51" customFormat="false" ht="13.5" hidden="false" customHeight="true" outlineLevel="0" collapsed="false">
      <c r="A51" s="109" t="s">
        <v>98</v>
      </c>
      <c r="B51" s="109" t="s">
        <v>14</v>
      </c>
      <c r="C51" s="106"/>
      <c r="D51" s="110" t="s">
        <v>99</v>
      </c>
      <c r="E51" s="110"/>
      <c r="F51" s="109" t="s">
        <v>36</v>
      </c>
      <c r="G51" s="111" t="n">
        <v>5.8</v>
      </c>
      <c r="H51" s="111"/>
      <c r="I51" s="111"/>
    </row>
    <row r="52" customFormat="false" ht="16.5" hidden="false" customHeight="true" outlineLevel="0" collapsed="false">
      <c r="A52" s="102" t="s">
        <v>100</v>
      </c>
      <c r="B52" s="106"/>
      <c r="C52" s="106"/>
      <c r="D52" s="101" t="s">
        <v>101</v>
      </c>
      <c r="E52" s="101"/>
      <c r="F52" s="113"/>
      <c r="G52" s="113"/>
      <c r="H52" s="113"/>
      <c r="I52" s="113"/>
    </row>
    <row r="53" customFormat="false" ht="15" hidden="false" customHeight="true" outlineLevel="0" collapsed="false">
      <c r="A53" s="109" t="s">
        <v>102</v>
      </c>
      <c r="B53" s="109" t="s">
        <v>20</v>
      </c>
      <c r="C53" s="126" t="n">
        <v>4501020</v>
      </c>
      <c r="D53" s="110" t="s">
        <v>103</v>
      </c>
      <c r="E53" s="110"/>
      <c r="F53" s="109" t="s">
        <v>16</v>
      </c>
      <c r="G53" s="111" t="n">
        <v>1</v>
      </c>
      <c r="H53" s="114"/>
      <c r="I53" s="114"/>
    </row>
    <row r="54" customFormat="false" ht="14.25" hidden="false" customHeight="true" outlineLevel="0" collapsed="false">
      <c r="A54" s="106"/>
      <c r="B54" s="106"/>
      <c r="C54" s="106"/>
      <c r="D54" s="115" t="s">
        <v>104</v>
      </c>
      <c r="E54" s="115"/>
      <c r="F54" s="106"/>
      <c r="G54" s="106"/>
      <c r="H54" s="106"/>
      <c r="I54" s="106"/>
    </row>
    <row r="55" customFormat="false" ht="18.75" hidden="false" customHeight="true" outlineLevel="0" collapsed="false">
      <c r="A55" s="109" t="s">
        <v>105</v>
      </c>
      <c r="B55" s="109" t="s">
        <v>20</v>
      </c>
      <c r="C55" s="126" t="n">
        <v>4702020</v>
      </c>
      <c r="D55" s="110" t="s">
        <v>106</v>
      </c>
      <c r="E55" s="110"/>
      <c r="F55" s="109" t="s">
        <v>16</v>
      </c>
      <c r="G55" s="111" t="n">
        <v>2</v>
      </c>
      <c r="H55" s="111"/>
      <c r="I55" s="111"/>
    </row>
    <row r="56" customFormat="false" ht="15" hidden="false" customHeight="true" outlineLevel="0" collapsed="false">
      <c r="A56" s="109" t="s">
        <v>107</v>
      </c>
      <c r="B56" s="109" t="s">
        <v>20</v>
      </c>
      <c r="C56" s="126" t="n">
        <v>4704040</v>
      </c>
      <c r="D56" s="110" t="s">
        <v>108</v>
      </c>
      <c r="E56" s="110"/>
      <c r="F56" s="109" t="s">
        <v>16</v>
      </c>
      <c r="G56" s="111" t="n">
        <v>2</v>
      </c>
      <c r="H56" s="111"/>
      <c r="I56" s="111"/>
    </row>
    <row r="57" customFormat="false" ht="18" hidden="false" customHeight="true" outlineLevel="0" collapsed="false">
      <c r="A57" s="109" t="s">
        <v>109</v>
      </c>
      <c r="B57" s="109" t="s">
        <v>20</v>
      </c>
      <c r="C57" s="126" t="n">
        <v>4601020</v>
      </c>
      <c r="D57" s="110" t="s">
        <v>110</v>
      </c>
      <c r="E57" s="110"/>
      <c r="F57" s="109" t="s">
        <v>36</v>
      </c>
      <c r="G57" s="111" t="n">
        <v>3</v>
      </c>
      <c r="H57" s="111"/>
      <c r="I57" s="111"/>
    </row>
    <row r="58" customFormat="false" ht="15.75" hidden="false" customHeight="true" outlineLevel="0" collapsed="false">
      <c r="A58" s="109" t="s">
        <v>111</v>
      </c>
      <c r="B58" s="109" t="s">
        <v>20</v>
      </c>
      <c r="C58" s="126" t="n">
        <v>4601050</v>
      </c>
      <c r="D58" s="110" t="s">
        <v>112</v>
      </c>
      <c r="E58" s="110"/>
      <c r="F58" s="109" t="s">
        <v>36</v>
      </c>
      <c r="G58" s="111" t="n">
        <v>12</v>
      </c>
      <c r="H58" s="111"/>
      <c r="I58" s="111"/>
    </row>
    <row r="59" customFormat="false" ht="14.25" hidden="false" customHeight="true" outlineLevel="0" collapsed="false">
      <c r="A59" s="106"/>
      <c r="B59" s="106"/>
      <c r="C59" s="106"/>
      <c r="D59" s="115" t="s">
        <v>113</v>
      </c>
      <c r="E59" s="115"/>
      <c r="F59" s="106"/>
      <c r="G59" s="106"/>
      <c r="H59" s="106"/>
      <c r="I59" s="106"/>
    </row>
    <row r="60" customFormat="false" ht="13.5" hidden="false" customHeight="true" outlineLevel="0" collapsed="false">
      <c r="A60" s="109" t="s">
        <v>114</v>
      </c>
      <c r="B60" s="109" t="s">
        <v>20</v>
      </c>
      <c r="C60" s="126" t="n">
        <v>4602070</v>
      </c>
      <c r="D60" s="110" t="s">
        <v>115</v>
      </c>
      <c r="E60" s="110"/>
      <c r="F60" s="109" t="s">
        <v>16</v>
      </c>
      <c r="G60" s="111" t="n">
        <v>2</v>
      </c>
      <c r="H60" s="111"/>
      <c r="I60" s="111"/>
    </row>
    <row r="61" customFormat="false" ht="13.5" hidden="false" customHeight="true" outlineLevel="0" collapsed="false">
      <c r="A61" s="109" t="s">
        <v>116</v>
      </c>
      <c r="B61" s="109" t="s">
        <v>20</v>
      </c>
      <c r="C61" s="126" t="n">
        <v>4602010</v>
      </c>
      <c r="D61" s="110" t="s">
        <v>117</v>
      </c>
      <c r="E61" s="110"/>
      <c r="F61" s="109" t="s">
        <v>36</v>
      </c>
      <c r="G61" s="111" t="n">
        <v>8</v>
      </c>
      <c r="H61" s="111"/>
      <c r="I61" s="111"/>
    </row>
    <row r="62" customFormat="false" ht="14.25" hidden="false" customHeight="true" outlineLevel="0" collapsed="false">
      <c r="A62" s="109" t="s">
        <v>118</v>
      </c>
      <c r="B62" s="109" t="s">
        <v>20</v>
      </c>
      <c r="C62" s="126" t="n">
        <v>4602050</v>
      </c>
      <c r="D62" s="110" t="s">
        <v>119</v>
      </c>
      <c r="E62" s="110"/>
      <c r="F62" s="109" t="s">
        <v>36</v>
      </c>
      <c r="G62" s="111" t="n">
        <v>3</v>
      </c>
      <c r="H62" s="111"/>
      <c r="I62" s="111"/>
    </row>
    <row r="63" customFormat="false" ht="16.5" hidden="false" customHeight="true" outlineLevel="0" collapsed="false">
      <c r="A63" s="109" t="s">
        <v>120</v>
      </c>
      <c r="B63" s="109" t="s">
        <v>20</v>
      </c>
      <c r="C63" s="126" t="n">
        <v>4602070</v>
      </c>
      <c r="D63" s="110" t="s">
        <v>121</v>
      </c>
      <c r="E63" s="110"/>
      <c r="F63" s="109" t="s">
        <v>36</v>
      </c>
      <c r="G63" s="111" t="n">
        <v>6</v>
      </c>
      <c r="H63" s="111"/>
      <c r="I63" s="111"/>
    </row>
    <row r="64" customFormat="false" ht="14.25" hidden="false" customHeight="true" outlineLevel="0" collapsed="false">
      <c r="A64" s="109" t="s">
        <v>122</v>
      </c>
      <c r="B64" s="109" t="s">
        <v>20</v>
      </c>
      <c r="C64" s="126" t="n">
        <v>4601010</v>
      </c>
      <c r="D64" s="110" t="s">
        <v>123</v>
      </c>
      <c r="E64" s="110"/>
      <c r="F64" s="109" t="s">
        <v>16</v>
      </c>
      <c r="G64" s="111" t="n">
        <v>2</v>
      </c>
      <c r="H64" s="111"/>
      <c r="I64" s="111"/>
    </row>
    <row r="65" customFormat="false" ht="14.25" hidden="false" customHeight="true" outlineLevel="0" collapsed="false">
      <c r="A65" s="106"/>
      <c r="B65" s="106"/>
      <c r="C65" s="106"/>
      <c r="D65" s="115" t="s">
        <v>124</v>
      </c>
      <c r="E65" s="115"/>
      <c r="F65" s="106"/>
      <c r="G65" s="106"/>
      <c r="H65" s="106"/>
      <c r="I65" s="106"/>
    </row>
    <row r="66" customFormat="false" ht="15.75" hidden="false" customHeight="true" outlineLevel="0" collapsed="false">
      <c r="A66" s="109" t="s">
        <v>125</v>
      </c>
      <c r="B66" s="109" t="s">
        <v>20</v>
      </c>
      <c r="C66" s="126" t="n">
        <v>3008060</v>
      </c>
      <c r="D66" s="110" t="s">
        <v>126</v>
      </c>
      <c r="E66" s="110"/>
      <c r="F66" s="109" t="s">
        <v>16</v>
      </c>
      <c r="G66" s="111" t="n">
        <v>2</v>
      </c>
      <c r="H66" s="111"/>
      <c r="I66" s="114"/>
    </row>
    <row r="67" customFormat="false" ht="16.5" hidden="false" customHeight="true" outlineLevel="0" collapsed="false">
      <c r="A67" s="109" t="s">
        <v>127</v>
      </c>
      <c r="B67" s="109" t="s">
        <v>20</v>
      </c>
      <c r="C67" s="126" t="n">
        <v>4401160</v>
      </c>
      <c r="D67" s="110" t="s">
        <v>128</v>
      </c>
      <c r="E67" s="110"/>
      <c r="F67" s="109" t="s">
        <v>16</v>
      </c>
      <c r="G67" s="111" t="n">
        <v>2</v>
      </c>
      <c r="H67" s="111"/>
      <c r="I67" s="111"/>
    </row>
    <row r="68" customFormat="false" ht="20.25" hidden="false" customHeight="true" outlineLevel="0" collapsed="false">
      <c r="A68" s="109" t="s">
        <v>129</v>
      </c>
      <c r="B68" s="109" t="s">
        <v>20</v>
      </c>
      <c r="C68" s="126" t="n">
        <v>3001030</v>
      </c>
      <c r="D68" s="110" t="s">
        <v>270</v>
      </c>
      <c r="E68" s="110"/>
      <c r="F68" s="109" t="s">
        <v>16</v>
      </c>
      <c r="G68" s="111" t="n">
        <v>4</v>
      </c>
      <c r="H68" s="111"/>
      <c r="I68" s="111"/>
    </row>
    <row r="69" customFormat="false" ht="15.75" hidden="false" customHeight="true" outlineLevel="0" collapsed="false">
      <c r="A69" s="109" t="s">
        <v>131</v>
      </c>
      <c r="B69" s="109" t="s">
        <v>20</v>
      </c>
      <c r="C69" s="126" t="n">
        <v>4403300</v>
      </c>
      <c r="D69" s="110" t="s">
        <v>132</v>
      </c>
      <c r="E69" s="110"/>
      <c r="F69" s="109" t="s">
        <v>16</v>
      </c>
      <c r="G69" s="111" t="n">
        <v>2</v>
      </c>
      <c r="H69" s="111"/>
      <c r="I69" s="111"/>
    </row>
    <row r="70" customFormat="false" ht="20.25" hidden="false" customHeight="true" outlineLevel="0" collapsed="false">
      <c r="A70" s="109" t="s">
        <v>133</v>
      </c>
      <c r="B70" s="109" t="s">
        <v>20</v>
      </c>
      <c r="C70" s="126" t="n">
        <v>3001130</v>
      </c>
      <c r="D70" s="110" t="s">
        <v>134</v>
      </c>
      <c r="E70" s="110"/>
      <c r="F70" s="109" t="s">
        <v>16</v>
      </c>
      <c r="G70" s="111" t="n">
        <v>2</v>
      </c>
      <c r="H70" s="111"/>
      <c r="I70" s="111"/>
    </row>
    <row r="71" customFormat="false" ht="15.75" hidden="false" customHeight="true" outlineLevel="0" collapsed="false">
      <c r="A71" s="109" t="s">
        <v>135</v>
      </c>
      <c r="B71" s="109" t="s">
        <v>20</v>
      </c>
      <c r="C71" s="126" t="n">
        <v>4420640</v>
      </c>
      <c r="D71" s="110" t="s">
        <v>136</v>
      </c>
      <c r="E71" s="110"/>
      <c r="F71" s="109" t="s">
        <v>16</v>
      </c>
      <c r="G71" s="111" t="n">
        <v>2</v>
      </c>
      <c r="H71" s="111"/>
      <c r="I71" s="111"/>
    </row>
    <row r="72" customFormat="false" ht="12.75" hidden="false" customHeight="true" outlineLevel="0" collapsed="false">
      <c r="A72" s="109" t="s">
        <v>137</v>
      </c>
      <c r="B72" s="109" t="s">
        <v>20</v>
      </c>
      <c r="C72" s="126" t="n">
        <v>4420260</v>
      </c>
      <c r="D72" s="110" t="s">
        <v>138</v>
      </c>
      <c r="E72" s="110"/>
      <c r="F72" s="109" t="s">
        <v>16</v>
      </c>
      <c r="G72" s="111" t="n">
        <v>2</v>
      </c>
      <c r="H72" s="111"/>
      <c r="I72" s="111"/>
    </row>
    <row r="73" customFormat="false" ht="14.25" hidden="false" customHeight="true" outlineLevel="0" collapsed="false">
      <c r="A73" s="106"/>
      <c r="B73" s="106"/>
      <c r="C73" s="106"/>
      <c r="D73" s="115" t="s">
        <v>139</v>
      </c>
      <c r="E73" s="115"/>
      <c r="F73" s="106"/>
      <c r="G73" s="106"/>
      <c r="H73" s="106"/>
      <c r="I73" s="106"/>
    </row>
    <row r="74" customFormat="false" ht="14.25" hidden="false" customHeight="true" outlineLevel="0" collapsed="false">
      <c r="A74" s="109" t="s">
        <v>140</v>
      </c>
      <c r="B74" s="109" t="s">
        <v>20</v>
      </c>
      <c r="C74" s="126" t="n">
        <v>4403460</v>
      </c>
      <c r="D74" s="110" t="s">
        <v>141</v>
      </c>
      <c r="E74" s="110"/>
      <c r="F74" s="109" t="s">
        <v>16</v>
      </c>
      <c r="G74" s="111" t="n">
        <v>6</v>
      </c>
      <c r="H74" s="111"/>
      <c r="I74" s="111"/>
    </row>
    <row r="75" customFormat="false" ht="18" hidden="false" customHeight="true" outlineLevel="0" collapsed="false">
      <c r="A75" s="109" t="s">
        <v>142</v>
      </c>
      <c r="B75" s="109" t="s">
        <v>20</v>
      </c>
      <c r="C75" s="126" t="n">
        <v>4403090</v>
      </c>
      <c r="D75" s="110" t="s">
        <v>143</v>
      </c>
      <c r="E75" s="110"/>
      <c r="F75" s="109" t="s">
        <v>16</v>
      </c>
      <c r="G75" s="111" t="n">
        <v>6</v>
      </c>
      <c r="H75" s="111"/>
      <c r="I75" s="111"/>
    </row>
    <row r="76" customFormat="false" ht="12" hidden="false" customHeight="true" outlineLevel="0" collapsed="false">
      <c r="A76" s="102" t="s">
        <v>144</v>
      </c>
      <c r="B76" s="106"/>
      <c r="C76" s="106"/>
      <c r="D76" s="101" t="s">
        <v>145</v>
      </c>
      <c r="E76" s="101"/>
      <c r="F76" s="113"/>
      <c r="G76" s="113"/>
      <c r="H76" s="113"/>
      <c r="I76" s="113"/>
    </row>
    <row r="77" customFormat="false" ht="16.5" hidden="false" customHeight="true" outlineLevel="0" collapsed="false">
      <c r="A77" s="106"/>
      <c r="B77" s="106"/>
      <c r="C77" s="106"/>
      <c r="D77" s="115" t="s">
        <v>146</v>
      </c>
      <c r="E77" s="115"/>
      <c r="F77" s="106"/>
      <c r="G77" s="106"/>
      <c r="H77" s="106"/>
      <c r="I77" s="106"/>
    </row>
    <row r="78" customFormat="false" ht="15" hidden="false" customHeight="true" outlineLevel="0" collapsed="false">
      <c r="A78" s="109" t="s">
        <v>147</v>
      </c>
      <c r="B78" s="109" t="s">
        <v>20</v>
      </c>
      <c r="C78" s="126" t="n">
        <v>2501070</v>
      </c>
      <c r="D78" s="110" t="s">
        <v>148</v>
      </c>
      <c r="E78" s="110"/>
      <c r="F78" s="109" t="s">
        <v>27</v>
      </c>
      <c r="G78" s="111" t="n">
        <v>6.95</v>
      </c>
      <c r="H78" s="111"/>
      <c r="I78" s="114"/>
    </row>
    <row r="79" customFormat="false" ht="15" hidden="false" customHeight="true" outlineLevel="0" collapsed="false">
      <c r="A79" s="109" t="s">
        <v>149</v>
      </c>
      <c r="B79" s="109" t="s">
        <v>20</v>
      </c>
      <c r="C79" s="126" t="n">
        <v>2602160</v>
      </c>
      <c r="D79" s="110" t="s">
        <v>150</v>
      </c>
      <c r="E79" s="110"/>
      <c r="F79" s="109" t="s">
        <v>27</v>
      </c>
      <c r="G79" s="111" t="n">
        <v>7.86</v>
      </c>
      <c r="H79" s="111"/>
      <c r="I79" s="114"/>
    </row>
    <row r="80" customFormat="false" ht="15" hidden="false" customHeight="true" outlineLevel="0" collapsed="false">
      <c r="A80" s="102" t="s">
        <v>151</v>
      </c>
      <c r="B80" s="106"/>
      <c r="C80" s="106"/>
      <c r="D80" s="101" t="s">
        <v>152</v>
      </c>
      <c r="E80" s="101"/>
      <c r="F80" s="113"/>
      <c r="G80" s="113"/>
      <c r="H80" s="113"/>
      <c r="I80" s="113"/>
    </row>
    <row r="81" customFormat="false" ht="14.25" hidden="false" customHeight="true" outlineLevel="0" collapsed="false">
      <c r="A81" s="109" t="s">
        <v>153</v>
      </c>
      <c r="B81" s="109" t="s">
        <v>14</v>
      </c>
      <c r="C81" s="106"/>
      <c r="D81" s="110" t="s">
        <v>154</v>
      </c>
      <c r="E81" s="110"/>
      <c r="F81" s="109" t="s">
        <v>16</v>
      </c>
      <c r="G81" s="111" t="n">
        <v>2</v>
      </c>
      <c r="H81" s="111"/>
      <c r="I81" s="111"/>
    </row>
    <row r="82" customFormat="false" ht="15" hidden="false" customHeight="true" outlineLevel="0" collapsed="false">
      <c r="A82" s="109" t="s">
        <v>155</v>
      </c>
      <c r="B82" s="109" t="s">
        <v>14</v>
      </c>
      <c r="C82" s="106"/>
      <c r="D82" s="110" t="s">
        <v>156</v>
      </c>
      <c r="E82" s="110"/>
      <c r="F82" s="109" t="s">
        <v>36</v>
      </c>
      <c r="G82" s="111" t="n">
        <v>1.5</v>
      </c>
      <c r="H82" s="111"/>
      <c r="I82" s="111"/>
    </row>
    <row r="83" customFormat="false" ht="15" hidden="false" customHeight="true" outlineLevel="0" collapsed="false">
      <c r="A83" s="109" t="s">
        <v>157</v>
      </c>
      <c r="B83" s="109" t="s">
        <v>14</v>
      </c>
      <c r="C83" s="106"/>
      <c r="D83" s="110" t="s">
        <v>158</v>
      </c>
      <c r="E83" s="110"/>
      <c r="F83" s="109" t="s">
        <v>36</v>
      </c>
      <c r="G83" s="111" t="n">
        <v>4</v>
      </c>
      <c r="H83" s="111"/>
      <c r="I83" s="111"/>
    </row>
    <row r="84" customFormat="false" ht="14.25" hidden="false" customHeight="true" outlineLevel="0" collapsed="false">
      <c r="A84" s="102" t="s">
        <v>159</v>
      </c>
      <c r="B84" s="106"/>
      <c r="C84" s="106"/>
      <c r="D84" s="101" t="s">
        <v>160</v>
      </c>
      <c r="E84" s="101"/>
      <c r="F84" s="113"/>
      <c r="G84" s="113"/>
      <c r="H84" s="113"/>
      <c r="I84" s="113"/>
    </row>
    <row r="85" customFormat="false" ht="15" hidden="false" customHeight="true" outlineLevel="0" collapsed="false">
      <c r="A85" s="106"/>
      <c r="B85" s="106"/>
      <c r="C85" s="106"/>
      <c r="D85" s="115" t="s">
        <v>161</v>
      </c>
      <c r="E85" s="115"/>
      <c r="F85" s="106"/>
      <c r="G85" s="106"/>
      <c r="H85" s="106"/>
      <c r="I85" s="106"/>
    </row>
    <row r="86" customFormat="false" ht="15.75" hidden="false" customHeight="true" outlineLevel="0" collapsed="false">
      <c r="A86" s="109" t="s">
        <v>162</v>
      </c>
      <c r="B86" s="109" t="s">
        <v>20</v>
      </c>
      <c r="C86" s="126" t="n">
        <v>3819030</v>
      </c>
      <c r="D86" s="110" t="s">
        <v>163</v>
      </c>
      <c r="E86" s="110"/>
      <c r="F86" s="109" t="s">
        <v>36</v>
      </c>
      <c r="G86" s="114" t="n">
        <v>1300</v>
      </c>
      <c r="H86" s="111"/>
      <c r="I86" s="114"/>
    </row>
    <row r="87" customFormat="false" ht="14.25" hidden="false" customHeight="true" outlineLevel="0" collapsed="false">
      <c r="A87" s="109" t="s">
        <v>164</v>
      </c>
      <c r="B87" s="109" t="s">
        <v>20</v>
      </c>
      <c r="C87" s="126" t="n">
        <v>4007010</v>
      </c>
      <c r="D87" s="110" t="s">
        <v>165</v>
      </c>
      <c r="E87" s="110"/>
      <c r="F87" s="109" t="s">
        <v>16</v>
      </c>
      <c r="G87" s="111" t="n">
        <v>294</v>
      </c>
      <c r="H87" s="111"/>
      <c r="I87" s="114"/>
    </row>
    <row r="88" customFormat="false" ht="17.25" hidden="false" customHeight="true" outlineLevel="0" collapsed="false">
      <c r="A88" s="109" t="s">
        <v>166</v>
      </c>
      <c r="B88" s="109" t="s">
        <v>20</v>
      </c>
      <c r="C88" s="126" t="n">
        <v>3821360</v>
      </c>
      <c r="D88" s="110" t="s">
        <v>167</v>
      </c>
      <c r="E88" s="110"/>
      <c r="F88" s="109" t="s">
        <v>36</v>
      </c>
      <c r="G88" s="111" t="n">
        <v>180</v>
      </c>
      <c r="H88" s="111"/>
      <c r="I88" s="114"/>
    </row>
    <row r="89" customFormat="false" ht="14.25" hidden="false" customHeight="true" outlineLevel="0" collapsed="false">
      <c r="A89" s="106"/>
      <c r="B89" s="106"/>
      <c r="C89" s="106"/>
      <c r="D89" s="115" t="s">
        <v>168</v>
      </c>
      <c r="E89" s="115"/>
      <c r="F89" s="106"/>
      <c r="G89" s="106"/>
      <c r="H89" s="106"/>
      <c r="I89" s="106"/>
    </row>
    <row r="90" customFormat="false" ht="17.25" hidden="false" customHeight="true" outlineLevel="0" collapsed="false">
      <c r="A90" s="109" t="s">
        <v>169</v>
      </c>
      <c r="B90" s="109" t="s">
        <v>20</v>
      </c>
      <c r="C90" s="126" t="n">
        <v>3902010</v>
      </c>
      <c r="D90" s="110" t="s">
        <v>170</v>
      </c>
      <c r="E90" s="110"/>
      <c r="F90" s="109" t="s">
        <v>36</v>
      </c>
      <c r="G90" s="111" t="n">
        <v>645</v>
      </c>
      <c r="H90" s="111"/>
      <c r="I90" s="114"/>
    </row>
    <row r="91" customFormat="false" ht="15" hidden="false" customHeight="true" outlineLevel="0" collapsed="false">
      <c r="A91" s="109" t="s">
        <v>171</v>
      </c>
      <c r="B91" s="109" t="s">
        <v>20</v>
      </c>
      <c r="C91" s="126" t="n">
        <v>3902016</v>
      </c>
      <c r="D91" s="110" t="s">
        <v>172</v>
      </c>
      <c r="E91" s="110"/>
      <c r="F91" s="109" t="s">
        <v>36</v>
      </c>
      <c r="G91" s="114" t="n">
        <v>3850</v>
      </c>
      <c r="H91" s="111"/>
      <c r="I91" s="114"/>
    </row>
    <row r="92" customFormat="false" ht="14.25" hidden="false" customHeight="true" outlineLevel="0" collapsed="false">
      <c r="A92" s="127"/>
      <c r="B92" s="127"/>
      <c r="C92" s="127"/>
      <c r="D92" s="128" t="s">
        <v>173</v>
      </c>
      <c r="E92" s="128"/>
      <c r="F92" s="127"/>
      <c r="G92" s="127"/>
      <c r="H92" s="127"/>
      <c r="I92" s="127"/>
    </row>
    <row r="93" customFormat="false" ht="15.75" hidden="false" customHeight="true" outlineLevel="0" collapsed="false">
      <c r="A93" s="109" t="s">
        <v>174</v>
      </c>
      <c r="B93" s="109" t="s">
        <v>20</v>
      </c>
      <c r="C93" s="126" t="n">
        <v>3703210</v>
      </c>
      <c r="D93" s="110" t="s">
        <v>175</v>
      </c>
      <c r="E93" s="110"/>
      <c r="F93" s="109" t="s">
        <v>65</v>
      </c>
      <c r="G93" s="111" t="n">
        <v>1</v>
      </c>
      <c r="H93" s="111"/>
      <c r="I93" s="111"/>
    </row>
    <row r="94" customFormat="false" ht="15.75" hidden="false" customHeight="true" outlineLevel="0" collapsed="false">
      <c r="A94" s="109" t="s">
        <v>176</v>
      </c>
      <c r="B94" s="116" t="s">
        <v>20</v>
      </c>
      <c r="C94" s="112" t="n">
        <v>3710010</v>
      </c>
      <c r="D94" s="110" t="s">
        <v>177</v>
      </c>
      <c r="E94" s="110"/>
      <c r="F94" s="109" t="s">
        <v>178</v>
      </c>
      <c r="G94" s="111" t="n">
        <v>3</v>
      </c>
      <c r="H94" s="111"/>
      <c r="I94" s="111"/>
    </row>
    <row r="95" customFormat="false" ht="14.25" hidden="false" customHeight="true" outlineLevel="0" collapsed="false">
      <c r="A95" s="122" t="s">
        <v>179</v>
      </c>
      <c r="B95" s="129" t="s">
        <v>20</v>
      </c>
      <c r="C95" s="130" t="n">
        <v>3713630</v>
      </c>
      <c r="D95" s="124" t="s">
        <v>180</v>
      </c>
      <c r="E95" s="124"/>
      <c r="F95" s="122" t="s">
        <v>16</v>
      </c>
      <c r="G95" s="125" t="n">
        <v>24</v>
      </c>
      <c r="H95" s="125"/>
      <c r="I95" s="131"/>
    </row>
    <row r="96" customFormat="false" ht="15.75" hidden="false" customHeight="true" outlineLevel="0" collapsed="false">
      <c r="A96" s="109" t="s">
        <v>181</v>
      </c>
      <c r="B96" s="116" t="s">
        <v>20</v>
      </c>
      <c r="C96" s="112" t="n">
        <v>3713650</v>
      </c>
      <c r="D96" s="110" t="s">
        <v>182</v>
      </c>
      <c r="E96" s="110"/>
      <c r="F96" s="109" t="s">
        <v>16</v>
      </c>
      <c r="G96" s="111" t="n">
        <v>1</v>
      </c>
      <c r="H96" s="111"/>
      <c r="I96" s="111"/>
    </row>
    <row r="97" customFormat="false" ht="15.75" hidden="false" customHeight="true" outlineLevel="0" collapsed="false">
      <c r="A97" s="109" t="s">
        <v>183</v>
      </c>
      <c r="B97" s="116" t="s">
        <v>20</v>
      </c>
      <c r="C97" s="112" t="n">
        <v>3717090</v>
      </c>
      <c r="D97" s="110" t="s">
        <v>184</v>
      </c>
      <c r="E97" s="110"/>
      <c r="F97" s="109" t="s">
        <v>16</v>
      </c>
      <c r="G97" s="111" t="n">
        <v>1</v>
      </c>
      <c r="H97" s="111"/>
      <c r="I97" s="111"/>
    </row>
    <row r="98" customFormat="false" ht="13.5" hidden="false" customHeight="true" outlineLevel="0" collapsed="false">
      <c r="A98" s="109" t="s">
        <v>185</v>
      </c>
      <c r="B98" s="116" t="s">
        <v>20</v>
      </c>
      <c r="C98" s="112" t="n">
        <v>3724040</v>
      </c>
      <c r="D98" s="110" t="s">
        <v>186</v>
      </c>
      <c r="E98" s="110"/>
      <c r="F98" s="109" t="s">
        <v>16</v>
      </c>
      <c r="G98" s="111" t="n">
        <v>1</v>
      </c>
      <c r="H98" s="111"/>
      <c r="I98" s="111"/>
    </row>
    <row r="99" customFormat="false" ht="17.25" hidden="false" customHeight="true" outlineLevel="0" collapsed="false">
      <c r="A99" s="109" t="s">
        <v>187</v>
      </c>
      <c r="B99" s="116" t="s">
        <v>20</v>
      </c>
      <c r="C99" s="112" t="n">
        <v>3904060</v>
      </c>
      <c r="D99" s="110" t="s">
        <v>188</v>
      </c>
      <c r="E99" s="110"/>
      <c r="F99" s="109" t="s">
        <v>36</v>
      </c>
      <c r="G99" s="111" t="n">
        <v>2</v>
      </c>
      <c r="H99" s="111"/>
      <c r="I99" s="111"/>
    </row>
    <row r="100" customFormat="false" ht="17.25" hidden="false" customHeight="true" outlineLevel="0" collapsed="false">
      <c r="A100" s="109" t="s">
        <v>189</v>
      </c>
      <c r="B100" s="116" t="s">
        <v>20</v>
      </c>
      <c r="C100" s="112" t="n">
        <v>4205200</v>
      </c>
      <c r="D100" s="110" t="s">
        <v>190</v>
      </c>
      <c r="E100" s="110"/>
      <c r="F100" s="109" t="s">
        <v>16</v>
      </c>
      <c r="G100" s="111" t="n">
        <v>1</v>
      </c>
      <c r="H100" s="111"/>
      <c r="I100" s="111"/>
    </row>
    <row r="101" customFormat="false" ht="15" hidden="false" customHeight="true" outlineLevel="0" collapsed="false">
      <c r="A101" s="109" t="s">
        <v>191</v>
      </c>
      <c r="B101" s="116" t="s">
        <v>20</v>
      </c>
      <c r="C101" s="112" t="n">
        <v>4205310</v>
      </c>
      <c r="D101" s="110" t="s">
        <v>192</v>
      </c>
      <c r="E101" s="110"/>
      <c r="F101" s="109" t="s">
        <v>16</v>
      </c>
      <c r="G101" s="111" t="n">
        <v>1</v>
      </c>
      <c r="H101" s="111"/>
      <c r="I101" s="111"/>
    </row>
    <row r="102" customFormat="false" ht="13.5" hidden="false" customHeight="true" outlineLevel="0" collapsed="false">
      <c r="A102" s="106"/>
      <c r="B102" s="106"/>
      <c r="C102" s="106"/>
      <c r="D102" s="115" t="s">
        <v>193</v>
      </c>
      <c r="E102" s="115"/>
      <c r="F102" s="106"/>
      <c r="G102" s="106"/>
      <c r="H102" s="106"/>
      <c r="I102" s="106"/>
    </row>
    <row r="103" customFormat="false" ht="14.25" hidden="false" customHeight="true" outlineLevel="0" collapsed="false">
      <c r="A103" s="109" t="s">
        <v>194</v>
      </c>
      <c r="B103" s="116" t="s">
        <v>20</v>
      </c>
      <c r="C103" s="112" t="n">
        <v>4005020</v>
      </c>
      <c r="D103" s="110" t="s">
        <v>195</v>
      </c>
      <c r="E103" s="110"/>
      <c r="F103" s="109" t="s">
        <v>16</v>
      </c>
      <c r="G103" s="111" t="n">
        <v>69</v>
      </c>
      <c r="H103" s="111"/>
      <c r="I103" s="114"/>
    </row>
    <row r="104" customFormat="false" ht="17.25" hidden="false" customHeight="true" outlineLevel="0" collapsed="false">
      <c r="A104" s="109" t="s">
        <v>196</v>
      </c>
      <c r="B104" s="116" t="s">
        <v>20</v>
      </c>
      <c r="C104" s="112" t="n">
        <v>4004450</v>
      </c>
      <c r="D104" s="110" t="s">
        <v>197</v>
      </c>
      <c r="E104" s="110"/>
      <c r="F104" s="109" t="s">
        <v>16</v>
      </c>
      <c r="G104" s="111" t="n">
        <v>180</v>
      </c>
      <c r="H104" s="111"/>
      <c r="I104" s="114"/>
    </row>
    <row r="105" customFormat="false" ht="14.25" hidden="false" customHeight="true" outlineLevel="0" collapsed="false">
      <c r="A105" s="102" t="s">
        <v>198</v>
      </c>
      <c r="B105" s="106"/>
      <c r="C105" s="106"/>
      <c r="D105" s="101" t="s">
        <v>199</v>
      </c>
      <c r="E105" s="101"/>
      <c r="F105" s="113"/>
      <c r="G105" s="113"/>
      <c r="H105" s="113"/>
      <c r="I105" s="113"/>
    </row>
    <row r="106" customFormat="false" ht="14.25" hidden="false" customHeight="true" outlineLevel="0" collapsed="false">
      <c r="A106" s="106"/>
      <c r="B106" s="106"/>
      <c r="C106" s="106"/>
      <c r="D106" s="115" t="s">
        <v>200</v>
      </c>
      <c r="E106" s="115"/>
      <c r="F106" s="106"/>
      <c r="G106" s="106"/>
      <c r="H106" s="106"/>
      <c r="I106" s="106"/>
    </row>
    <row r="107" customFormat="false" ht="24" hidden="false" customHeight="true" outlineLevel="0" collapsed="false">
      <c r="A107" s="109" t="s">
        <v>201</v>
      </c>
      <c r="B107" s="116" t="s">
        <v>20</v>
      </c>
      <c r="C107" s="112" t="n">
        <v>4114280</v>
      </c>
      <c r="D107" s="110" t="s">
        <v>202</v>
      </c>
      <c r="E107" s="110"/>
      <c r="F107" s="109" t="s">
        <v>16</v>
      </c>
      <c r="G107" s="111" t="n">
        <v>84</v>
      </c>
      <c r="H107" s="111"/>
      <c r="I107" s="114"/>
    </row>
    <row r="108" customFormat="false" ht="24" hidden="false" customHeight="true" outlineLevel="0" collapsed="false">
      <c r="A108" s="109" t="s">
        <v>203</v>
      </c>
      <c r="B108" s="116" t="s">
        <v>20</v>
      </c>
      <c r="C108" s="112" t="n">
        <v>4114070</v>
      </c>
      <c r="D108" s="110" t="s">
        <v>204</v>
      </c>
      <c r="E108" s="110"/>
      <c r="F108" s="109" t="s">
        <v>16</v>
      </c>
      <c r="G108" s="111" t="n">
        <v>8</v>
      </c>
      <c r="H108" s="111"/>
      <c r="I108" s="111"/>
    </row>
    <row r="109" customFormat="false" ht="12" hidden="false" customHeight="true" outlineLevel="0" collapsed="false">
      <c r="A109" s="109" t="s">
        <v>205</v>
      </c>
      <c r="B109" s="116" t="s">
        <v>20</v>
      </c>
      <c r="C109" s="112" t="n">
        <v>4107030</v>
      </c>
      <c r="D109" s="110" t="s">
        <v>206</v>
      </c>
      <c r="E109" s="110"/>
      <c r="F109" s="109" t="s">
        <v>16</v>
      </c>
      <c r="G109" s="111" t="n">
        <v>16</v>
      </c>
      <c r="H109" s="111"/>
      <c r="I109" s="111"/>
    </row>
    <row r="110" customFormat="false" ht="12.75" hidden="false" customHeight="true" outlineLevel="0" collapsed="false">
      <c r="A110" s="109" t="s">
        <v>207</v>
      </c>
      <c r="B110" s="116" t="s">
        <v>20</v>
      </c>
      <c r="C110" s="112" t="n">
        <v>410707</v>
      </c>
      <c r="D110" s="110" t="s">
        <v>208</v>
      </c>
      <c r="E110" s="110"/>
      <c r="F110" s="109" t="s">
        <v>16</v>
      </c>
      <c r="G110" s="111" t="n">
        <v>168</v>
      </c>
      <c r="H110" s="111"/>
      <c r="I110" s="114"/>
    </row>
    <row r="111" customFormat="false" ht="18.75" hidden="false" customHeight="true" outlineLevel="0" collapsed="false">
      <c r="A111" s="109" t="s">
        <v>209</v>
      </c>
      <c r="B111" s="116" t="s">
        <v>20</v>
      </c>
      <c r="C111" s="112" t="n">
        <v>4109720</v>
      </c>
      <c r="D111" s="110" t="s">
        <v>210</v>
      </c>
      <c r="E111" s="110"/>
      <c r="F111" s="109" t="s">
        <v>16</v>
      </c>
      <c r="G111" s="111" t="n">
        <v>92</v>
      </c>
      <c r="H111" s="111"/>
      <c r="I111" s="114"/>
    </row>
    <row r="112" customFormat="false" ht="12.75" hidden="false" customHeight="true" outlineLevel="0" collapsed="false">
      <c r="A112" s="102" t="s">
        <v>211</v>
      </c>
      <c r="B112" s="106"/>
      <c r="C112" s="106"/>
      <c r="D112" s="101" t="s">
        <v>212</v>
      </c>
      <c r="E112" s="101"/>
      <c r="F112" s="113"/>
      <c r="G112" s="113"/>
      <c r="H112" s="113"/>
      <c r="I112" s="113"/>
    </row>
    <row r="113" customFormat="false" ht="12.75" hidden="false" customHeight="true" outlineLevel="0" collapsed="false">
      <c r="A113" s="106"/>
      <c r="B113" s="106"/>
      <c r="C113" s="106"/>
      <c r="D113" s="115" t="s">
        <v>213</v>
      </c>
      <c r="E113" s="115"/>
      <c r="F113" s="106"/>
      <c r="G113" s="106"/>
      <c r="H113" s="106"/>
      <c r="I113" s="106"/>
    </row>
    <row r="114" customFormat="false" ht="12.75" hidden="false" customHeight="true" outlineLevel="0" collapsed="false">
      <c r="A114" s="109" t="s">
        <v>214</v>
      </c>
      <c r="B114" s="116" t="s">
        <v>20</v>
      </c>
      <c r="C114" s="112" t="n">
        <v>3302060</v>
      </c>
      <c r="D114" s="110" t="s">
        <v>215</v>
      </c>
      <c r="E114" s="110"/>
      <c r="F114" s="109" t="s">
        <v>27</v>
      </c>
      <c r="G114" s="111" t="n">
        <v>22.44</v>
      </c>
      <c r="H114" s="111"/>
      <c r="I114" s="111"/>
    </row>
    <row r="115" customFormat="false" ht="12.75" hidden="false" customHeight="true" outlineLevel="0" collapsed="false">
      <c r="A115" s="109" t="s">
        <v>216</v>
      </c>
      <c r="B115" s="116" t="s">
        <v>20</v>
      </c>
      <c r="C115" s="112" t="n">
        <v>3310030</v>
      </c>
      <c r="D115" s="110" t="s">
        <v>217</v>
      </c>
      <c r="E115" s="110"/>
      <c r="F115" s="109" t="s">
        <v>27</v>
      </c>
      <c r="G115" s="111" t="n">
        <v>22.44</v>
      </c>
      <c r="H115" s="111"/>
      <c r="I115" s="111"/>
    </row>
    <row r="116" customFormat="false" ht="12.75" hidden="false" customHeight="true" outlineLevel="0" collapsed="false">
      <c r="A116" s="106"/>
      <c r="B116" s="106"/>
      <c r="C116" s="106"/>
      <c r="D116" s="115" t="s">
        <v>218</v>
      </c>
      <c r="E116" s="115"/>
      <c r="F116" s="106"/>
      <c r="G116" s="106"/>
      <c r="H116" s="106"/>
      <c r="I116" s="106"/>
    </row>
    <row r="117" customFormat="false" ht="12.75" hidden="false" customHeight="true" outlineLevel="0" collapsed="false">
      <c r="A117" s="109" t="s">
        <v>219</v>
      </c>
      <c r="B117" s="116" t="s">
        <v>20</v>
      </c>
      <c r="C117" s="112" t="n">
        <v>3310030</v>
      </c>
      <c r="D117" s="110" t="s">
        <v>217</v>
      </c>
      <c r="E117" s="110"/>
      <c r="F117" s="109" t="s">
        <v>27</v>
      </c>
      <c r="G117" s="114" t="n">
        <v>2721.2</v>
      </c>
      <c r="H117" s="111"/>
      <c r="I117" s="114"/>
    </row>
    <row r="118" customFormat="false" ht="12.75" hidden="false" customHeight="true" outlineLevel="0" collapsed="false">
      <c r="A118" s="106"/>
      <c r="B118" s="106"/>
      <c r="C118" s="106"/>
      <c r="D118" s="115" t="s">
        <v>220</v>
      </c>
      <c r="E118" s="115"/>
      <c r="F118" s="106"/>
      <c r="G118" s="106"/>
      <c r="H118" s="106"/>
      <c r="I118" s="106"/>
    </row>
    <row r="119" customFormat="false" ht="12.75" hidden="false" customHeight="true" outlineLevel="0" collapsed="false">
      <c r="A119" s="109" t="s">
        <v>221</v>
      </c>
      <c r="B119" s="116" t="s">
        <v>20</v>
      </c>
      <c r="C119" s="112" t="n">
        <v>3310030</v>
      </c>
      <c r="D119" s="110" t="s">
        <v>217</v>
      </c>
      <c r="E119" s="110"/>
      <c r="F119" s="109" t="s">
        <v>27</v>
      </c>
      <c r="G119" s="111" t="n">
        <v>880.96</v>
      </c>
      <c r="H119" s="111"/>
      <c r="I119" s="114"/>
    </row>
    <row r="120" customFormat="false" ht="12.75" hidden="false" customHeight="true" outlineLevel="0" collapsed="false">
      <c r="A120" s="106"/>
      <c r="B120" s="106"/>
      <c r="C120" s="106"/>
      <c r="D120" s="115" t="s">
        <v>222</v>
      </c>
      <c r="E120" s="115"/>
      <c r="F120" s="106"/>
      <c r="G120" s="106"/>
      <c r="H120" s="106"/>
      <c r="I120" s="106"/>
    </row>
    <row r="121" customFormat="false" ht="12.75" hidden="false" customHeight="true" outlineLevel="0" collapsed="false">
      <c r="A121" s="109" t="s">
        <v>223</v>
      </c>
      <c r="B121" s="116" t="s">
        <v>20</v>
      </c>
      <c r="C121" s="112" t="n">
        <v>3307102</v>
      </c>
      <c r="D121" s="110" t="s">
        <v>224</v>
      </c>
      <c r="E121" s="110"/>
      <c r="F121" s="109" t="s">
        <v>27</v>
      </c>
      <c r="G121" s="111" t="n">
        <v>52.54</v>
      </c>
      <c r="H121" s="111"/>
      <c r="I121" s="114"/>
    </row>
    <row r="122" customFormat="false" ht="12.75" hidden="false" customHeight="true" outlineLevel="0" collapsed="false">
      <c r="A122" s="102" t="s">
        <v>225</v>
      </c>
      <c r="B122" s="106"/>
      <c r="C122" s="106"/>
      <c r="D122" s="101" t="s">
        <v>226</v>
      </c>
      <c r="E122" s="101"/>
      <c r="F122" s="113"/>
      <c r="G122" s="113"/>
      <c r="H122" s="113"/>
      <c r="I122" s="113"/>
    </row>
    <row r="123" customFormat="false" ht="12.75" hidden="false" customHeight="true" outlineLevel="0" collapsed="false">
      <c r="A123" s="106"/>
      <c r="B123" s="106"/>
      <c r="C123" s="106"/>
      <c r="D123" s="115" t="s">
        <v>227</v>
      </c>
      <c r="E123" s="115"/>
      <c r="F123" s="106"/>
      <c r="G123" s="106"/>
      <c r="H123" s="106"/>
      <c r="I123" s="106"/>
    </row>
    <row r="124" customFormat="false" ht="12.75" hidden="false" customHeight="true" outlineLevel="0" collapsed="false">
      <c r="A124" s="109" t="s">
        <v>228</v>
      </c>
      <c r="B124" s="116" t="s">
        <v>20</v>
      </c>
      <c r="C124" s="112" t="n">
        <v>1901060</v>
      </c>
      <c r="D124" s="110" t="s">
        <v>229</v>
      </c>
      <c r="E124" s="110"/>
      <c r="F124" s="109" t="s">
        <v>36</v>
      </c>
      <c r="G124" s="111" t="n">
        <v>11.4</v>
      </c>
      <c r="H124" s="111"/>
      <c r="I124" s="114"/>
    </row>
    <row r="125" customFormat="false" ht="12.75" hidden="false" customHeight="true" outlineLevel="0" collapsed="false">
      <c r="A125" s="109" t="s">
        <v>230</v>
      </c>
      <c r="B125" s="116" t="s">
        <v>20</v>
      </c>
      <c r="C125" s="112" t="n">
        <v>1430010</v>
      </c>
      <c r="D125" s="110" t="s">
        <v>231</v>
      </c>
      <c r="E125" s="110"/>
      <c r="F125" s="109" t="s">
        <v>27</v>
      </c>
      <c r="G125" s="111" t="n">
        <v>16.02</v>
      </c>
      <c r="H125" s="111"/>
      <c r="I125" s="114"/>
    </row>
    <row r="126" customFormat="false" ht="12.75" hidden="false" customHeight="false" outlineLevel="0" collapsed="false">
      <c r="A126" s="106"/>
      <c r="B126" s="106"/>
      <c r="C126" s="106"/>
      <c r="D126" s="106"/>
      <c r="E126" s="106"/>
      <c r="F126" s="106"/>
      <c r="G126" s="106"/>
      <c r="H126" s="127"/>
      <c r="I126" s="106"/>
    </row>
    <row r="127" customFormat="false" ht="18" hidden="false" customHeight="true" outlineLevel="0" collapsed="false">
      <c r="A127" s="132"/>
      <c r="B127" s="133"/>
      <c r="C127" s="133"/>
      <c r="D127" s="133"/>
      <c r="E127" s="133"/>
      <c r="F127" s="133"/>
      <c r="G127" s="133"/>
      <c r="H127" s="134" t="s">
        <v>234</v>
      </c>
      <c r="I127" s="135"/>
    </row>
    <row r="128" customFormat="false" ht="12.75" hidden="false" customHeight="false" outlineLevel="0" collapsed="false">
      <c r="A128" s="51"/>
      <c r="B128" s="51"/>
      <c r="C128" s="51"/>
      <c r="D128" s="51"/>
      <c r="E128" s="51"/>
      <c r="F128" s="51"/>
      <c r="G128" s="55"/>
      <c r="H128" s="55"/>
      <c r="I128" s="56"/>
    </row>
    <row r="129" customFormat="false" ht="12.75" hidden="false" customHeight="false" outlineLevel="0" collapsed="false">
      <c r="A129" s="51"/>
      <c r="B129" s="51"/>
      <c r="C129" s="51"/>
      <c r="D129" s="51"/>
      <c r="E129" s="51"/>
      <c r="F129" s="51"/>
      <c r="G129" s="55"/>
      <c r="H129" s="55"/>
      <c r="I129" s="56"/>
    </row>
    <row r="130" customFormat="false" ht="12.75" hidden="false" customHeight="false" outlineLevel="0" collapsed="false">
      <c r="A130" s="51"/>
      <c r="B130" s="51"/>
      <c r="C130" s="51"/>
      <c r="D130" s="51" t="s">
        <v>271</v>
      </c>
      <c r="E130" s="51"/>
      <c r="F130" s="51"/>
      <c r="G130" s="55"/>
      <c r="H130" s="55"/>
      <c r="I130" s="56"/>
    </row>
    <row r="131" customFormat="false" ht="12.75" hidden="false" customHeight="false" outlineLevel="0" collapsed="false">
      <c r="A131" s="51"/>
      <c r="B131" s="51"/>
      <c r="C131" s="51"/>
      <c r="D131" s="51"/>
      <c r="E131" s="51"/>
      <c r="F131" s="51"/>
      <c r="G131" s="55"/>
      <c r="H131" s="55"/>
      <c r="I131" s="56"/>
    </row>
    <row r="132" customFormat="false" ht="12.75" hidden="false" customHeight="false" outlineLevel="0" collapsed="false">
      <c r="A132" s="51"/>
      <c r="B132" s="51"/>
      <c r="C132" s="51"/>
      <c r="D132" s="51"/>
      <c r="E132" s="51"/>
      <c r="F132" s="51"/>
      <c r="G132" s="55"/>
      <c r="H132" s="55"/>
      <c r="I132" s="56"/>
    </row>
    <row r="133" customFormat="false" ht="17.25" hidden="false" customHeight="true" outlineLevel="0" collapsed="false">
      <c r="A133" s="51"/>
      <c r="B133" s="51"/>
      <c r="C133" s="51"/>
      <c r="D133" s="51"/>
      <c r="E133" s="136" t="s">
        <v>272</v>
      </c>
      <c r="F133" s="136"/>
      <c r="G133" s="136"/>
      <c r="H133" s="55"/>
      <c r="I133" s="56"/>
    </row>
  </sheetData>
  <mergeCells count="160">
    <mergeCell ref="D1:H1"/>
    <mergeCell ref="D3:H3"/>
    <mergeCell ref="A5:J5"/>
    <mergeCell ref="A6:A7"/>
    <mergeCell ref="B6:B7"/>
    <mergeCell ref="C6:C7"/>
    <mergeCell ref="D6:E7"/>
    <mergeCell ref="F6:I6"/>
    <mergeCell ref="B8:C8"/>
    <mergeCell ref="D8:E8"/>
    <mergeCell ref="F8:I8"/>
    <mergeCell ref="D9:E9"/>
    <mergeCell ref="D10:E10"/>
    <mergeCell ref="D11:E11"/>
    <mergeCell ref="B12:C12"/>
    <mergeCell ref="D12:E12"/>
    <mergeCell ref="F12:I12"/>
    <mergeCell ref="D13:E13"/>
    <mergeCell ref="B14:C14"/>
    <mergeCell ref="D14:E14"/>
    <mergeCell ref="F14:I14"/>
    <mergeCell ref="D15:E15"/>
    <mergeCell ref="D16:E16"/>
    <mergeCell ref="D17:E17"/>
    <mergeCell ref="D18:E18"/>
    <mergeCell ref="D19:E19"/>
    <mergeCell ref="D20:E20"/>
    <mergeCell ref="D21:E21"/>
    <mergeCell ref="B22:C22"/>
    <mergeCell ref="D22:E22"/>
    <mergeCell ref="F22:I22"/>
    <mergeCell ref="D23:E23"/>
    <mergeCell ref="B24:C24"/>
    <mergeCell ref="D24:E24"/>
    <mergeCell ref="F24:I24"/>
    <mergeCell ref="D25:E25"/>
    <mergeCell ref="D26:E26"/>
    <mergeCell ref="D27:E27"/>
    <mergeCell ref="D28:E28"/>
    <mergeCell ref="D29:E29"/>
    <mergeCell ref="D30:E30"/>
    <mergeCell ref="D31:E31"/>
    <mergeCell ref="D32:E32"/>
    <mergeCell ref="B33:C33"/>
    <mergeCell ref="D33:E33"/>
    <mergeCell ref="F33:I33"/>
    <mergeCell ref="D34:E34"/>
    <mergeCell ref="B35:C35"/>
    <mergeCell ref="D35:E35"/>
    <mergeCell ref="F35:I35"/>
    <mergeCell ref="D36:E36"/>
    <mergeCell ref="D37:E37"/>
    <mergeCell ref="D38:E38"/>
    <mergeCell ref="D39:E39"/>
    <mergeCell ref="B40:C40"/>
    <mergeCell ref="D40:E40"/>
    <mergeCell ref="F40:I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B50:C50"/>
    <mergeCell ref="D50:E50"/>
    <mergeCell ref="F50:I50"/>
    <mergeCell ref="D51:E51"/>
    <mergeCell ref="B52:C52"/>
    <mergeCell ref="D52:E52"/>
    <mergeCell ref="F52:I52"/>
    <mergeCell ref="D53:E53"/>
    <mergeCell ref="D54:E54"/>
    <mergeCell ref="D55:E55"/>
    <mergeCell ref="D56:E56"/>
    <mergeCell ref="D57:E57"/>
    <mergeCell ref="D58:E58"/>
    <mergeCell ref="D59:E59"/>
    <mergeCell ref="D60:E60"/>
    <mergeCell ref="D61:E61"/>
    <mergeCell ref="D62:E62"/>
    <mergeCell ref="D63:E63"/>
    <mergeCell ref="D64:E64"/>
    <mergeCell ref="D65:E65"/>
    <mergeCell ref="D66:E66"/>
    <mergeCell ref="D67:E67"/>
    <mergeCell ref="D68:E68"/>
    <mergeCell ref="D69:E69"/>
    <mergeCell ref="D70:E70"/>
    <mergeCell ref="D71:E71"/>
    <mergeCell ref="D72:E72"/>
    <mergeCell ref="D73:E73"/>
    <mergeCell ref="D74:E74"/>
    <mergeCell ref="D75:E75"/>
    <mergeCell ref="B76:C76"/>
    <mergeCell ref="D76:E76"/>
    <mergeCell ref="F76:I76"/>
    <mergeCell ref="D77:E77"/>
    <mergeCell ref="D78:E78"/>
    <mergeCell ref="D79:E79"/>
    <mergeCell ref="B80:C80"/>
    <mergeCell ref="D80:E80"/>
    <mergeCell ref="F80:I80"/>
    <mergeCell ref="D81:E81"/>
    <mergeCell ref="D82:E82"/>
    <mergeCell ref="D83:E83"/>
    <mergeCell ref="B84:C84"/>
    <mergeCell ref="D84:E84"/>
    <mergeCell ref="F84:I84"/>
    <mergeCell ref="D85:E85"/>
    <mergeCell ref="D86:E86"/>
    <mergeCell ref="D87:E87"/>
    <mergeCell ref="D88:E88"/>
    <mergeCell ref="D89:E89"/>
    <mergeCell ref="D90:E90"/>
    <mergeCell ref="D91:E91"/>
    <mergeCell ref="D92:E92"/>
    <mergeCell ref="D93:E93"/>
    <mergeCell ref="D94:E94"/>
    <mergeCell ref="D95:E95"/>
    <mergeCell ref="D96:E96"/>
    <mergeCell ref="D97:E97"/>
    <mergeCell ref="D98:E98"/>
    <mergeCell ref="D99:E99"/>
    <mergeCell ref="D100:E100"/>
    <mergeCell ref="D101:E101"/>
    <mergeCell ref="D102:E102"/>
    <mergeCell ref="D103:E103"/>
    <mergeCell ref="D104:E104"/>
    <mergeCell ref="B105:C105"/>
    <mergeCell ref="D105:E105"/>
    <mergeCell ref="F105:I105"/>
    <mergeCell ref="D106:E106"/>
    <mergeCell ref="D107:E107"/>
    <mergeCell ref="D108:E108"/>
    <mergeCell ref="D109:E109"/>
    <mergeCell ref="D110:E110"/>
    <mergeCell ref="D111:E111"/>
    <mergeCell ref="B112:C112"/>
    <mergeCell ref="D112:E112"/>
    <mergeCell ref="F112:I112"/>
    <mergeCell ref="D113:E113"/>
    <mergeCell ref="D114:E114"/>
    <mergeCell ref="D115:E115"/>
    <mergeCell ref="D116:E116"/>
    <mergeCell ref="D117:E117"/>
    <mergeCell ref="D118:E118"/>
    <mergeCell ref="D119:E119"/>
    <mergeCell ref="D120:E120"/>
    <mergeCell ref="D121:E121"/>
    <mergeCell ref="B122:C122"/>
    <mergeCell ref="D122:E122"/>
    <mergeCell ref="F122:I122"/>
    <mergeCell ref="D123:E123"/>
    <mergeCell ref="D124:E124"/>
    <mergeCell ref="D125:E125"/>
    <mergeCell ref="D126:E126"/>
    <mergeCell ref="E133:G133"/>
  </mergeCells>
  <printOptions headings="false" gridLines="false" gridLinesSet="true" horizontalCentered="false" verticalCentered="false"/>
  <pageMargins left="0.7875" right="0.511805555555555" top="0.590277777777778" bottom="0.39375" header="0.511805555555555" footer="0.511805555555555"/>
  <pageSetup paperSize="9" scale="9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47"/>
  <sheetViews>
    <sheetView showFormulas="false" showGridLines="true" showRowColHeaders="true" showZeros="true" rightToLeft="false" tabSelected="false" showOutlineSymbols="false" defaultGridColor="true" view="normal" topLeftCell="A1" colorId="64" zoomScale="100" zoomScaleNormal="100" zoomScalePageLayoutView="100" workbookViewId="0">
      <selection pane="topLeft" activeCell="D6" activeCellId="0" sqref="D6"/>
    </sheetView>
  </sheetViews>
  <sheetFormatPr defaultRowHeight="12.75" zeroHeight="false" outlineLevelRow="0" outlineLevelCol="0"/>
  <cols>
    <col collapsed="false" customWidth="true" hidden="false" outlineLevel="0" max="1" min="1" style="0" width="5.43"/>
    <col collapsed="false" customWidth="true" hidden="false" outlineLevel="0" max="2" min="2" style="0" width="30.86"/>
    <col collapsed="false" customWidth="true" hidden="false" outlineLevel="0" max="3" min="3" style="0" width="11.29"/>
    <col collapsed="false" customWidth="true" hidden="false" outlineLevel="0" max="4" min="4" style="0" width="11.71"/>
    <col collapsed="false" customWidth="true" hidden="false" outlineLevel="0" max="5" min="5" style="0" width="13.14"/>
    <col collapsed="false" customWidth="true" hidden="false" outlineLevel="0" max="6" min="6" style="0" width="12.14"/>
    <col collapsed="false" customWidth="false" hidden="false" outlineLevel="0" max="7" min="7" style="0" width="11.57"/>
    <col collapsed="false" customWidth="true" hidden="false" outlineLevel="0" max="1025" min="8" style="0" width="9.14"/>
  </cols>
  <sheetData>
    <row r="1" customFormat="false" ht="12.75" hidden="false" customHeight="true" outlineLevel="0" collapsed="false">
      <c r="B1" s="137" t="s">
        <v>273</v>
      </c>
      <c r="C1" s="137"/>
      <c r="D1" s="137"/>
      <c r="E1" s="137"/>
      <c r="F1" s="137"/>
    </row>
    <row r="3" s="1" customFormat="true" ht="20.1" hidden="false" customHeight="true" outlineLevel="0" collapsed="false">
      <c r="B3" s="65" t="s">
        <v>239</v>
      </c>
      <c r="C3" s="65"/>
      <c r="D3" s="65"/>
      <c r="E3" s="65"/>
      <c r="F3" s="65"/>
      <c r="G3" s="2"/>
    </row>
    <row r="4" s="1" customFormat="true" ht="40.5" hidden="false" customHeight="true" outlineLevel="0" collapsed="false">
      <c r="A4" s="4" t="s">
        <v>1</v>
      </c>
      <c r="B4" s="4"/>
      <c r="C4" s="4"/>
      <c r="D4" s="4"/>
      <c r="E4" s="4"/>
      <c r="F4" s="4"/>
      <c r="G4" s="4"/>
    </row>
    <row r="5" customFormat="false" ht="12.75" hidden="false" customHeight="false" outlineLevel="0" collapsed="false">
      <c r="A5" s="66"/>
      <c r="B5" s="67"/>
      <c r="C5" s="68"/>
      <c r="D5" s="69"/>
      <c r="E5" s="69"/>
      <c r="F5" s="68"/>
      <c r="G5" s="69"/>
    </row>
    <row r="6" customFormat="false" ht="24" hidden="false" customHeight="false" outlineLevel="0" collapsed="false">
      <c r="A6" s="70" t="s">
        <v>240</v>
      </c>
      <c r="B6" s="70" t="s">
        <v>241</v>
      </c>
      <c r="C6" s="70" t="s">
        <v>242</v>
      </c>
      <c r="D6" s="70" t="s">
        <v>243</v>
      </c>
      <c r="E6" s="70" t="s">
        <v>244</v>
      </c>
      <c r="F6" s="70" t="s">
        <v>245</v>
      </c>
      <c r="G6" s="70" t="s">
        <v>274</v>
      </c>
    </row>
    <row r="7" customFormat="false" ht="15" hidden="false" customHeight="true" outlineLevel="0" collapsed="false">
      <c r="A7" s="71" t="n">
        <v>1</v>
      </c>
      <c r="B7" s="72" t="s">
        <v>247</v>
      </c>
      <c r="C7" s="73"/>
      <c r="D7" s="73"/>
      <c r="E7" s="73"/>
      <c r="F7" s="73"/>
      <c r="G7" s="74"/>
    </row>
    <row r="8" customFormat="false" ht="15" hidden="false" customHeight="true" outlineLevel="0" collapsed="false">
      <c r="A8" s="75"/>
      <c r="B8" s="76"/>
      <c r="C8" s="77"/>
      <c r="D8" s="78"/>
      <c r="E8" s="78"/>
      <c r="F8" s="78"/>
      <c r="G8" s="77"/>
    </row>
    <row r="9" customFormat="false" ht="15" hidden="false" customHeight="true" outlineLevel="0" collapsed="false">
      <c r="A9" s="79" t="n">
        <v>2</v>
      </c>
      <c r="B9" s="72" t="s">
        <v>248</v>
      </c>
      <c r="C9" s="73"/>
      <c r="D9" s="73"/>
      <c r="E9" s="73"/>
      <c r="F9" s="73"/>
      <c r="G9" s="74"/>
    </row>
    <row r="10" customFormat="false" ht="15" hidden="false" customHeight="true" outlineLevel="0" collapsed="false">
      <c r="A10" s="70"/>
      <c r="B10" s="76"/>
      <c r="C10" s="77"/>
      <c r="D10" s="77"/>
      <c r="E10" s="80"/>
      <c r="F10" s="80"/>
      <c r="G10" s="78"/>
    </row>
    <row r="11" customFormat="false" ht="15" hidden="false" customHeight="true" outlineLevel="0" collapsed="false">
      <c r="A11" s="71" t="n">
        <v>3</v>
      </c>
      <c r="B11" s="72" t="s">
        <v>29</v>
      </c>
      <c r="C11" s="73"/>
      <c r="D11" s="73"/>
      <c r="E11" s="73"/>
      <c r="F11" s="73"/>
      <c r="G11" s="74"/>
    </row>
    <row r="12" customFormat="false" ht="15" hidden="false" customHeight="true" outlineLevel="0" collapsed="false">
      <c r="A12" s="75"/>
      <c r="B12" s="76"/>
      <c r="C12" s="77"/>
      <c r="D12" s="77"/>
      <c r="E12" s="78"/>
      <c r="F12" s="77"/>
      <c r="G12" s="77"/>
    </row>
    <row r="13" customFormat="false" ht="15" hidden="false" customHeight="true" outlineLevel="0" collapsed="false">
      <c r="A13" s="79" t="n">
        <v>4</v>
      </c>
      <c r="B13" s="72" t="s">
        <v>249</v>
      </c>
      <c r="C13" s="81"/>
      <c r="D13" s="73"/>
      <c r="E13" s="73"/>
      <c r="F13" s="73"/>
      <c r="G13" s="74"/>
    </row>
    <row r="14" customFormat="false" ht="15" hidden="false" customHeight="true" outlineLevel="0" collapsed="false">
      <c r="A14" s="70"/>
      <c r="B14" s="76"/>
      <c r="C14" s="82"/>
      <c r="D14" s="77"/>
      <c r="E14" s="80"/>
      <c r="F14" s="80"/>
      <c r="G14" s="78"/>
    </row>
    <row r="15" customFormat="false" ht="15" hidden="false" customHeight="true" outlineLevel="0" collapsed="false">
      <c r="A15" s="71" t="n">
        <v>5</v>
      </c>
      <c r="B15" s="72" t="s">
        <v>250</v>
      </c>
      <c r="C15" s="81"/>
      <c r="D15" s="73"/>
      <c r="E15" s="73"/>
      <c r="F15" s="73"/>
      <c r="G15" s="74"/>
    </row>
    <row r="16" customFormat="false" ht="15" hidden="false" customHeight="true" outlineLevel="0" collapsed="false">
      <c r="A16" s="75"/>
      <c r="B16" s="76"/>
      <c r="C16" s="77"/>
      <c r="D16" s="77"/>
      <c r="E16" s="77"/>
      <c r="F16" s="77"/>
      <c r="G16" s="77"/>
    </row>
    <row r="17" customFormat="false" ht="15" hidden="false" customHeight="true" outlineLevel="0" collapsed="false">
      <c r="A17" s="79" t="n">
        <v>6</v>
      </c>
      <c r="B17" s="72" t="s">
        <v>251</v>
      </c>
      <c r="C17" s="81"/>
      <c r="D17" s="73"/>
      <c r="E17" s="73"/>
      <c r="F17" s="73"/>
      <c r="G17" s="74"/>
    </row>
    <row r="18" customFormat="false" ht="15" hidden="false" customHeight="true" outlineLevel="0" collapsed="false">
      <c r="A18" s="70"/>
      <c r="B18" s="76"/>
      <c r="C18" s="82"/>
      <c r="D18" s="80"/>
      <c r="E18" s="77"/>
      <c r="F18" s="77"/>
      <c r="G18" s="77"/>
    </row>
    <row r="19" customFormat="false" ht="15" hidden="false" customHeight="true" outlineLevel="0" collapsed="false">
      <c r="A19" s="79" t="n">
        <v>7</v>
      </c>
      <c r="B19" s="72" t="s">
        <v>252</v>
      </c>
      <c r="C19" s="81"/>
      <c r="D19" s="73"/>
      <c r="E19" s="73"/>
      <c r="F19" s="73"/>
      <c r="G19" s="74"/>
    </row>
    <row r="20" customFormat="false" ht="15" hidden="false" customHeight="true" outlineLevel="0" collapsed="false">
      <c r="A20" s="70"/>
      <c r="B20" s="76"/>
      <c r="C20" s="77"/>
      <c r="D20" s="78"/>
      <c r="E20" s="77"/>
      <c r="F20" s="78"/>
      <c r="G20" s="77"/>
    </row>
    <row r="21" customFormat="false" ht="15" hidden="false" customHeight="true" outlineLevel="0" collapsed="false">
      <c r="A21" s="71" t="n">
        <v>8</v>
      </c>
      <c r="B21" s="72" t="s">
        <v>79</v>
      </c>
      <c r="C21" s="81"/>
      <c r="D21" s="73"/>
      <c r="E21" s="73"/>
      <c r="F21" s="73"/>
      <c r="G21" s="74"/>
    </row>
    <row r="22" customFormat="false" ht="15" hidden="false" customHeight="true" outlineLevel="0" collapsed="false">
      <c r="A22" s="75"/>
      <c r="B22" s="76"/>
      <c r="C22" s="82"/>
      <c r="D22" s="77"/>
      <c r="E22" s="77"/>
      <c r="F22" s="77"/>
      <c r="G22" s="77"/>
    </row>
    <row r="23" customFormat="false" ht="15" hidden="false" customHeight="true" outlineLevel="0" collapsed="false">
      <c r="A23" s="79" t="n">
        <v>9</v>
      </c>
      <c r="B23" s="72" t="s">
        <v>253</v>
      </c>
      <c r="C23" s="81"/>
      <c r="D23" s="73"/>
      <c r="E23" s="73"/>
      <c r="F23" s="73"/>
      <c r="G23" s="74"/>
    </row>
    <row r="24" customFormat="false" ht="15" hidden="false" customHeight="true" outlineLevel="0" collapsed="false">
      <c r="A24" s="70"/>
      <c r="B24" s="76"/>
      <c r="C24" s="77"/>
      <c r="D24" s="77"/>
      <c r="E24" s="77"/>
      <c r="F24" s="78"/>
      <c r="G24" s="77"/>
    </row>
    <row r="25" customFormat="false" ht="15" hidden="false" customHeight="true" outlineLevel="0" collapsed="false">
      <c r="A25" s="71" t="n">
        <v>10</v>
      </c>
      <c r="B25" s="72" t="s">
        <v>254</v>
      </c>
      <c r="C25" s="73"/>
      <c r="D25" s="73"/>
      <c r="E25" s="73"/>
      <c r="F25" s="73"/>
      <c r="G25" s="74"/>
    </row>
    <row r="26" customFormat="false" ht="15" hidden="false" customHeight="true" outlineLevel="0" collapsed="false">
      <c r="A26" s="75"/>
      <c r="B26" s="76"/>
      <c r="C26" s="77"/>
      <c r="D26" s="77"/>
      <c r="E26" s="77"/>
      <c r="F26" s="80"/>
      <c r="G26" s="77"/>
    </row>
    <row r="27" customFormat="false" ht="15" hidden="false" customHeight="true" outlineLevel="0" collapsed="false">
      <c r="A27" s="79" t="n">
        <v>11</v>
      </c>
      <c r="B27" s="72" t="s">
        <v>255</v>
      </c>
      <c r="C27" s="81"/>
      <c r="D27" s="73"/>
      <c r="E27" s="73"/>
      <c r="F27" s="73"/>
      <c r="G27" s="74"/>
    </row>
    <row r="28" customFormat="false" ht="15" hidden="false" customHeight="true" outlineLevel="0" collapsed="false">
      <c r="A28" s="70"/>
      <c r="B28" s="76"/>
      <c r="C28" s="82"/>
      <c r="D28" s="80"/>
      <c r="E28" s="77"/>
      <c r="F28" s="77"/>
      <c r="G28" s="83"/>
    </row>
    <row r="29" customFormat="false" ht="15" hidden="false" customHeight="true" outlineLevel="0" collapsed="false">
      <c r="A29" s="71" t="n">
        <v>12</v>
      </c>
      <c r="B29" s="72" t="s">
        <v>256</v>
      </c>
      <c r="C29" s="81"/>
      <c r="D29" s="73"/>
      <c r="E29" s="73"/>
      <c r="F29" s="73"/>
      <c r="G29" s="74"/>
    </row>
    <row r="30" customFormat="false" ht="15" hidden="false" customHeight="true" outlineLevel="0" collapsed="false">
      <c r="A30" s="75"/>
      <c r="B30" s="76"/>
      <c r="C30" s="77"/>
      <c r="D30" s="78"/>
      <c r="E30" s="77"/>
      <c r="F30" s="77"/>
      <c r="G30" s="77"/>
    </row>
    <row r="31" customFormat="false" ht="15" hidden="false" customHeight="true" outlineLevel="0" collapsed="false">
      <c r="A31" s="79" t="n">
        <v>13</v>
      </c>
      <c r="B31" s="72" t="s">
        <v>257</v>
      </c>
      <c r="C31" s="73"/>
      <c r="D31" s="73"/>
      <c r="E31" s="73"/>
      <c r="F31" s="73"/>
      <c r="G31" s="74"/>
    </row>
    <row r="32" customFormat="false" ht="15" hidden="false" customHeight="true" outlineLevel="0" collapsed="false">
      <c r="A32" s="70"/>
      <c r="B32" s="76"/>
      <c r="C32" s="77"/>
      <c r="D32" s="77"/>
      <c r="E32" s="77"/>
      <c r="F32" s="77"/>
      <c r="G32" s="77"/>
    </row>
    <row r="33" customFormat="false" ht="15" hidden="false" customHeight="true" outlineLevel="0" collapsed="false">
      <c r="A33" s="71" t="n">
        <v>14</v>
      </c>
      <c r="B33" s="72" t="s">
        <v>258</v>
      </c>
      <c r="C33" s="81"/>
      <c r="D33" s="73"/>
      <c r="E33" s="73"/>
      <c r="F33" s="73"/>
      <c r="G33" s="74"/>
    </row>
    <row r="34" customFormat="false" ht="15" hidden="false" customHeight="true" outlineLevel="0" collapsed="false">
      <c r="A34" s="75"/>
      <c r="B34" s="76"/>
      <c r="C34" s="77"/>
      <c r="D34" s="78"/>
      <c r="E34" s="77"/>
      <c r="F34" s="77"/>
      <c r="G34" s="77"/>
    </row>
    <row r="35" customFormat="false" ht="15" hidden="false" customHeight="true" outlineLevel="0" collapsed="false">
      <c r="A35" s="71" t="n">
        <v>15</v>
      </c>
      <c r="B35" s="72" t="s">
        <v>212</v>
      </c>
      <c r="C35" s="81"/>
      <c r="D35" s="73"/>
      <c r="E35" s="73"/>
      <c r="F35" s="73"/>
      <c r="G35" s="74"/>
    </row>
    <row r="36" customFormat="false" ht="15" hidden="false" customHeight="true" outlineLevel="0" collapsed="false">
      <c r="A36" s="70"/>
      <c r="B36" s="76"/>
      <c r="C36" s="82"/>
      <c r="D36" s="80"/>
      <c r="E36" s="77"/>
      <c r="F36" s="77"/>
      <c r="G36" s="77"/>
    </row>
    <row r="37" customFormat="false" ht="15" hidden="false" customHeight="true" outlineLevel="0" collapsed="false">
      <c r="A37" s="71" t="n">
        <v>16</v>
      </c>
      <c r="B37" s="72" t="s">
        <v>259</v>
      </c>
      <c r="C37" s="81"/>
      <c r="D37" s="73"/>
      <c r="E37" s="73"/>
      <c r="F37" s="73"/>
      <c r="G37" s="74"/>
    </row>
    <row r="38" customFormat="false" ht="15" hidden="false" customHeight="true" outlineLevel="0" collapsed="false">
      <c r="A38" s="75"/>
      <c r="B38" s="76"/>
      <c r="C38" s="77"/>
      <c r="D38" s="77"/>
      <c r="E38" s="77"/>
      <c r="F38" s="78"/>
      <c r="G38" s="77"/>
    </row>
    <row r="39" customFormat="false" ht="15" hidden="false" customHeight="true" outlineLevel="0" collapsed="false">
      <c r="A39" s="70"/>
      <c r="B39" s="70" t="s">
        <v>260</v>
      </c>
      <c r="C39" s="74"/>
      <c r="D39" s="74"/>
      <c r="E39" s="74"/>
      <c r="F39" s="74"/>
      <c r="G39" s="74"/>
    </row>
    <row r="40" customFormat="false" ht="15" hidden="false" customHeight="true" outlineLevel="0" collapsed="false">
      <c r="A40" s="84"/>
      <c r="B40" s="70" t="s">
        <v>261</v>
      </c>
      <c r="C40" s="78"/>
      <c r="D40" s="78"/>
      <c r="E40" s="78"/>
      <c r="F40" s="78"/>
      <c r="G40" s="85"/>
    </row>
    <row r="41" customFormat="false" ht="15" hidden="false" customHeight="true" outlineLevel="0" collapsed="false">
      <c r="A41" s="86"/>
      <c r="B41" s="70" t="s">
        <v>262</v>
      </c>
      <c r="C41" s="87"/>
      <c r="D41" s="88"/>
      <c r="E41" s="89"/>
      <c r="F41" s="89"/>
      <c r="G41" s="89"/>
    </row>
    <row r="42" customFormat="false" ht="12.75" hidden="false" customHeight="false" outlineLevel="0" collapsed="false">
      <c r="A42" s="90"/>
      <c r="B42" s="57"/>
      <c r="C42" s="57"/>
      <c r="D42" s="91"/>
      <c r="E42" s="92"/>
      <c r="F42" s="57"/>
      <c r="G42" s="92"/>
    </row>
    <row r="43" customFormat="false" ht="12.75" hidden="false" customHeight="false" outlineLevel="0" collapsed="false">
      <c r="A43" s="90"/>
      <c r="B43" s="57"/>
      <c r="C43" s="57"/>
      <c r="D43" s="91"/>
      <c r="E43" s="92"/>
      <c r="F43" s="57"/>
      <c r="G43" s="92"/>
    </row>
    <row r="44" customFormat="false" ht="15" hidden="false" customHeight="false" outlineLevel="0" collapsed="false">
      <c r="A44" s="93"/>
      <c r="B44" s="57"/>
      <c r="C44" s="57"/>
      <c r="D44" s="91"/>
      <c r="E44" s="92"/>
      <c r="F44" s="57"/>
      <c r="G44" s="92"/>
    </row>
    <row r="45" customFormat="false" ht="13.5" hidden="false" customHeight="true" outlineLevel="0" collapsed="false">
      <c r="A45" s="63" t="s">
        <v>271</v>
      </c>
      <c r="B45" s="63"/>
      <c r="C45" s="63"/>
      <c r="D45" s="91"/>
      <c r="E45" s="92"/>
      <c r="F45" s="94"/>
      <c r="G45" s="94"/>
    </row>
    <row r="46" customFormat="false" ht="12.75" hidden="false" customHeight="false" outlineLevel="0" collapsed="false">
      <c r="A46" s="63"/>
      <c r="B46" s="63"/>
      <c r="C46" s="63"/>
      <c r="D46" s="94" t="s">
        <v>275</v>
      </c>
      <c r="E46" s="94"/>
      <c r="F46" s="94"/>
      <c r="G46" s="94"/>
    </row>
    <row r="47" customFormat="false" ht="14.25" hidden="false" customHeight="false" outlineLevel="0" collapsed="false"/>
  </sheetData>
  <mergeCells count="7">
    <mergeCell ref="B1:F1"/>
    <mergeCell ref="B3:F3"/>
    <mergeCell ref="A4:G4"/>
    <mergeCell ref="A45:C45"/>
    <mergeCell ref="F45:G45"/>
    <mergeCell ref="D46:E46"/>
    <mergeCell ref="F46:G46"/>
  </mergeCells>
  <printOptions headings="false" gridLines="false" gridLinesSet="true" horizontalCentered="false" verticalCentered="false"/>
  <pageMargins left="0.905555555555556" right="0.511805555555555" top="0.7875" bottom="0.7875" header="0.511805555555555" footer="0.511805555555555"/>
  <pageSetup paperSize="9" scale="9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KO133"/>
  <sheetViews>
    <sheetView showFormulas="false" showGridLines="true" showRowColHeaders="true" showZeros="true" rightToLeft="false" tabSelected="false" showOutlineSymbols="false" defaultGridColor="true" view="normal" topLeftCell="A115" colorId="64" zoomScale="100" zoomScaleNormal="100" zoomScalePageLayoutView="100" workbookViewId="0">
      <selection pane="topLeft" activeCell="B128" activeCellId="0" sqref="B128"/>
    </sheetView>
  </sheetViews>
  <sheetFormatPr defaultRowHeight="12.75" zeroHeight="false" outlineLevelRow="0" outlineLevelCol="0"/>
  <cols>
    <col collapsed="false" customWidth="true" hidden="false" outlineLevel="0" max="1" min="1" style="138" width="10.29"/>
    <col collapsed="false" customWidth="true" hidden="false" outlineLevel="0" max="2" min="2" style="138" width="59"/>
    <col collapsed="false" customWidth="true" hidden="false" outlineLevel="0" max="3" min="3" style="138" width="27.85"/>
    <col collapsed="false" customWidth="true" hidden="false" outlineLevel="0" max="975" min="4" style="138" width="9.42"/>
    <col collapsed="false" customWidth="true" hidden="false" outlineLevel="0" max="1025" min="976" style="0" width="9.14"/>
  </cols>
  <sheetData>
    <row r="1" customFormat="false" ht="12.75" hidden="false" customHeight="true" outlineLevel="0" collapsed="false">
      <c r="A1" s="139"/>
      <c r="B1" s="140"/>
    </row>
    <row r="2" s="1" customFormat="true" ht="20.1" hidden="false" customHeight="true" outlineLevel="0" collapsed="false">
      <c r="A2" s="141"/>
      <c r="B2" s="142" t="s">
        <v>276</v>
      </c>
      <c r="C2" s="143"/>
    </row>
    <row r="3" s="1" customFormat="true" ht="40.5" hidden="false" customHeight="true" outlineLevel="0" collapsed="false">
      <c r="A3" s="4" t="s">
        <v>1</v>
      </c>
      <c r="B3" s="4"/>
      <c r="C3" s="4"/>
    </row>
    <row r="4" customFormat="false" ht="12.75" hidden="false" customHeight="false" outlineLevel="0" collapsed="false">
      <c r="A4" s="66"/>
      <c r="B4" s="67"/>
      <c r="C4" s="68"/>
      <c r="D4" s="0"/>
      <c r="E4" s="0"/>
      <c r="F4" s="0"/>
      <c r="G4" s="0"/>
      <c r="H4" s="0"/>
      <c r="I4" s="0"/>
      <c r="J4" s="0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</row>
    <row r="5" customFormat="false" ht="15.75" hidden="false" customHeight="true" outlineLevel="0" collapsed="false">
      <c r="A5" s="144" t="s">
        <v>277</v>
      </c>
      <c r="B5" s="144"/>
      <c r="C5" s="144"/>
    </row>
    <row r="6" customFormat="false" ht="16.5" hidden="false" customHeight="true" outlineLevel="0" collapsed="false">
      <c r="A6" s="145" t="s">
        <v>278</v>
      </c>
      <c r="B6" s="145" t="s">
        <v>279</v>
      </c>
      <c r="C6" s="145"/>
    </row>
    <row r="7" s="138" customFormat="true" ht="15.95" hidden="false" customHeight="true" outlineLevel="0" collapsed="false">
      <c r="A7" s="146" t="s">
        <v>11</v>
      </c>
      <c r="B7" s="147" t="s">
        <v>12</v>
      </c>
      <c r="C7" s="147"/>
      <c r="AKN7" s="0"/>
      <c r="AKO7" s="0"/>
    </row>
    <row r="8" s="138" customFormat="true" ht="15.95" hidden="false" customHeight="true" outlineLevel="0" collapsed="false">
      <c r="A8" s="148" t="s">
        <v>13</v>
      </c>
      <c r="B8" s="149" t="s">
        <v>15</v>
      </c>
      <c r="C8" s="149"/>
      <c r="AKN8" s="0"/>
      <c r="AKO8" s="0"/>
    </row>
    <row r="9" s="138" customFormat="true" ht="15.95" hidden="false" customHeight="true" outlineLevel="0" collapsed="false">
      <c r="A9" s="148" t="s">
        <v>17</v>
      </c>
      <c r="B9" s="149" t="s">
        <v>18</v>
      </c>
      <c r="C9" s="149"/>
      <c r="AKN9" s="0"/>
      <c r="AKO9" s="0"/>
    </row>
    <row r="10" s="138" customFormat="true" ht="15.95" hidden="false" customHeight="true" outlineLevel="0" collapsed="false">
      <c r="A10" s="148" t="s">
        <v>19</v>
      </c>
      <c r="B10" s="149" t="s">
        <v>21</v>
      </c>
      <c r="C10" s="149"/>
      <c r="AKN10" s="0"/>
      <c r="AKO10" s="0"/>
    </row>
    <row r="11" s="138" customFormat="true" ht="15.95" hidden="false" customHeight="true" outlineLevel="0" collapsed="false">
      <c r="A11" s="146" t="s">
        <v>23</v>
      </c>
      <c r="B11" s="150" t="s">
        <v>24</v>
      </c>
      <c r="C11" s="150"/>
      <c r="AKN11" s="0"/>
      <c r="AKO11" s="0"/>
    </row>
    <row r="12" s="138" customFormat="true" ht="15.95" hidden="false" customHeight="true" outlineLevel="0" collapsed="false">
      <c r="A12" s="148" t="s">
        <v>25</v>
      </c>
      <c r="B12" s="149" t="s">
        <v>26</v>
      </c>
      <c r="C12" s="149"/>
      <c r="AKN12" s="0"/>
      <c r="AKO12" s="0"/>
    </row>
    <row r="13" s="138" customFormat="true" ht="15.95" hidden="false" customHeight="true" outlineLevel="0" collapsed="false">
      <c r="A13" s="146" t="s">
        <v>28</v>
      </c>
      <c r="B13" s="150" t="s">
        <v>29</v>
      </c>
      <c r="C13" s="150"/>
      <c r="AKN13" s="0"/>
      <c r="AKO13" s="0"/>
    </row>
    <row r="14" s="138" customFormat="true" ht="15.95" hidden="false" customHeight="true" outlineLevel="0" collapsed="false">
      <c r="A14" s="148" t="s">
        <v>30</v>
      </c>
      <c r="B14" s="149" t="s">
        <v>31</v>
      </c>
      <c r="C14" s="149"/>
      <c r="AKN14" s="0"/>
      <c r="AKO14" s="0"/>
    </row>
    <row r="15" s="138" customFormat="true" ht="15.95" hidden="false" customHeight="true" outlineLevel="0" collapsed="false">
      <c r="A15" s="148" t="s">
        <v>32</v>
      </c>
      <c r="B15" s="149" t="s">
        <v>33</v>
      </c>
      <c r="C15" s="149"/>
      <c r="AKN15" s="0"/>
      <c r="AKO15" s="0"/>
    </row>
    <row r="16" s="138" customFormat="true" ht="15.95" hidden="false" customHeight="true" outlineLevel="0" collapsed="false">
      <c r="A16" s="148" t="s">
        <v>34</v>
      </c>
      <c r="B16" s="149" t="s">
        <v>35</v>
      </c>
      <c r="C16" s="149"/>
      <c r="AKN16" s="0"/>
      <c r="AKO16" s="0"/>
    </row>
    <row r="17" s="138" customFormat="true" ht="15.95" hidden="false" customHeight="true" outlineLevel="0" collapsed="false">
      <c r="A17" s="148" t="s">
        <v>37</v>
      </c>
      <c r="B17" s="149" t="s">
        <v>38</v>
      </c>
      <c r="C17" s="149"/>
      <c r="AKN17" s="0"/>
      <c r="AKO17" s="0"/>
    </row>
    <row r="18" s="138" customFormat="true" ht="15.95" hidden="false" customHeight="true" outlineLevel="0" collapsed="false">
      <c r="A18" s="148" t="s">
        <v>39</v>
      </c>
      <c r="B18" s="149" t="s">
        <v>40</v>
      </c>
      <c r="C18" s="149"/>
      <c r="AKN18" s="0"/>
      <c r="AKO18" s="0"/>
    </row>
    <row r="19" s="138" customFormat="true" ht="15.95" hidden="false" customHeight="true" outlineLevel="0" collapsed="false">
      <c r="A19" s="148" t="s">
        <v>41</v>
      </c>
      <c r="B19" s="149" t="s">
        <v>42</v>
      </c>
      <c r="C19" s="149"/>
      <c r="AKN19" s="0"/>
      <c r="AKO19" s="0"/>
    </row>
    <row r="20" s="138" customFormat="true" ht="25.5" hidden="false" customHeight="true" outlineLevel="0" collapsed="false">
      <c r="A20" s="148" t="s">
        <v>43</v>
      </c>
      <c r="B20" s="149" t="s">
        <v>280</v>
      </c>
      <c r="C20" s="149"/>
      <c r="AKN20" s="0"/>
      <c r="AKO20" s="0"/>
    </row>
    <row r="21" s="138" customFormat="true" ht="15.95" hidden="false" customHeight="true" outlineLevel="0" collapsed="false">
      <c r="A21" s="146" t="s">
        <v>45</v>
      </c>
      <c r="B21" s="150" t="s">
        <v>46</v>
      </c>
      <c r="C21" s="150"/>
      <c r="AKN21" s="0"/>
      <c r="AKO21" s="0"/>
    </row>
    <row r="22" s="138" customFormat="true" ht="15.95" hidden="false" customHeight="true" outlineLevel="0" collapsed="false">
      <c r="A22" s="148" t="s">
        <v>47</v>
      </c>
      <c r="B22" s="149" t="s">
        <v>48</v>
      </c>
      <c r="C22" s="149"/>
      <c r="AKN22" s="0"/>
      <c r="AKO22" s="0"/>
    </row>
    <row r="23" s="138" customFormat="true" ht="15.95" hidden="false" customHeight="true" outlineLevel="0" collapsed="false">
      <c r="A23" s="146" t="s">
        <v>49</v>
      </c>
      <c r="B23" s="150" t="s">
        <v>50</v>
      </c>
      <c r="C23" s="150"/>
      <c r="AKN23" s="0"/>
      <c r="AKO23" s="0"/>
    </row>
    <row r="24" s="138" customFormat="true" ht="15.95" hidden="false" customHeight="true" outlineLevel="0" collapsed="false">
      <c r="A24" s="148" t="s">
        <v>51</v>
      </c>
      <c r="B24" s="149" t="s">
        <v>52</v>
      </c>
      <c r="C24" s="149"/>
      <c r="AKN24" s="0"/>
      <c r="AKO24" s="0"/>
    </row>
    <row r="25" customFormat="false" ht="15.95" hidden="false" customHeight="true" outlineLevel="0" collapsed="false">
      <c r="A25" s="148" t="s">
        <v>53</v>
      </c>
      <c r="B25" s="149" t="s">
        <v>54</v>
      </c>
      <c r="C25" s="149"/>
    </row>
    <row r="26" customFormat="false" ht="15.95" hidden="false" customHeight="true" outlineLevel="0" collapsed="false">
      <c r="A26" s="148" t="s">
        <v>55</v>
      </c>
      <c r="B26" s="149" t="s">
        <v>56</v>
      </c>
      <c r="C26" s="149"/>
    </row>
    <row r="27" s="138" customFormat="true" ht="15.95" hidden="false" customHeight="true" outlineLevel="0" collapsed="false">
      <c r="A27" s="151"/>
      <c r="B27" s="152" t="s">
        <v>57</v>
      </c>
      <c r="C27" s="152"/>
      <c r="AKN27" s="0"/>
      <c r="AKO27" s="0"/>
    </row>
    <row r="28" s="138" customFormat="true" ht="15.95" hidden="false" customHeight="true" outlineLevel="0" collapsed="false">
      <c r="A28" s="148" t="s">
        <v>58</v>
      </c>
      <c r="B28" s="149" t="s">
        <v>59</v>
      </c>
      <c r="C28" s="149"/>
      <c r="AKN28" s="0"/>
      <c r="AKO28" s="0"/>
    </row>
    <row r="29" s="138" customFormat="true" ht="15.95" hidden="false" customHeight="true" outlineLevel="0" collapsed="false">
      <c r="A29" s="151"/>
      <c r="B29" s="152" t="s">
        <v>60</v>
      </c>
      <c r="C29" s="152"/>
      <c r="AKN29" s="0"/>
      <c r="AKO29" s="0"/>
    </row>
    <row r="30" s="138" customFormat="true" ht="15.95" hidden="false" customHeight="true" outlineLevel="0" collapsed="false">
      <c r="A30" s="148" t="s">
        <v>61</v>
      </c>
      <c r="B30" s="149" t="s">
        <v>62</v>
      </c>
      <c r="C30" s="149"/>
      <c r="AKN30" s="0"/>
      <c r="AKO30" s="0"/>
    </row>
    <row r="31" customFormat="false" ht="26.25" hidden="false" customHeight="true" outlineLevel="0" collapsed="false">
      <c r="A31" s="148" t="s">
        <v>63</v>
      </c>
      <c r="B31" s="149" t="s">
        <v>268</v>
      </c>
      <c r="C31" s="149"/>
    </row>
    <row r="32" customFormat="false" ht="15.95" hidden="false" customHeight="true" outlineLevel="0" collapsed="false">
      <c r="A32" s="146" t="s">
        <v>66</v>
      </c>
      <c r="B32" s="150" t="s">
        <v>67</v>
      </c>
      <c r="C32" s="150"/>
    </row>
    <row r="33" s="138" customFormat="true" ht="15.95" hidden="false" customHeight="true" outlineLevel="0" collapsed="false">
      <c r="A33" s="148" t="s">
        <v>68</v>
      </c>
      <c r="B33" s="149" t="s">
        <v>69</v>
      </c>
      <c r="C33" s="149"/>
      <c r="AKN33" s="0"/>
      <c r="AKO33" s="0"/>
    </row>
    <row r="34" s="138" customFormat="true" ht="15.95" hidden="false" customHeight="true" outlineLevel="0" collapsed="false">
      <c r="A34" s="146" t="s">
        <v>70</v>
      </c>
      <c r="B34" s="150" t="s">
        <v>71</v>
      </c>
      <c r="C34" s="150"/>
      <c r="AKN34" s="0"/>
      <c r="AKO34" s="0"/>
    </row>
    <row r="35" customFormat="false" ht="15.95" hidden="false" customHeight="true" outlineLevel="0" collapsed="false">
      <c r="A35" s="151"/>
      <c r="B35" s="152" t="s">
        <v>72</v>
      </c>
      <c r="C35" s="152"/>
    </row>
    <row r="36" s="138" customFormat="true" ht="15.95" hidden="false" customHeight="true" outlineLevel="0" collapsed="false">
      <c r="A36" s="151"/>
      <c r="B36" s="152" t="s">
        <v>73</v>
      </c>
      <c r="C36" s="152"/>
      <c r="AKN36" s="0"/>
      <c r="AKO36" s="0"/>
    </row>
    <row r="37" s="138" customFormat="true" ht="28.5" hidden="false" customHeight="true" outlineLevel="0" collapsed="false">
      <c r="A37" s="153" t="s">
        <v>74</v>
      </c>
      <c r="B37" s="149" t="s">
        <v>75</v>
      </c>
      <c r="C37" s="149"/>
      <c r="AKN37" s="0"/>
      <c r="AKO37" s="0"/>
    </row>
    <row r="38" s="138" customFormat="true" ht="27.75" hidden="false" customHeight="true" outlineLevel="0" collapsed="false">
      <c r="A38" s="153" t="s">
        <v>76</v>
      </c>
      <c r="B38" s="149" t="s">
        <v>77</v>
      </c>
      <c r="C38" s="149"/>
      <c r="AKN38" s="0"/>
      <c r="AKO38" s="0"/>
    </row>
    <row r="39" customFormat="false" ht="15.95" hidden="false" customHeight="true" outlineLevel="0" collapsed="false">
      <c r="A39" s="146" t="s">
        <v>78</v>
      </c>
      <c r="B39" s="150" t="s">
        <v>79</v>
      </c>
      <c r="C39" s="150"/>
    </row>
    <row r="40" customFormat="false" ht="15.95" hidden="false" customHeight="true" outlineLevel="0" collapsed="false">
      <c r="A40" s="153" t="s">
        <v>80</v>
      </c>
      <c r="B40" s="149" t="s">
        <v>81</v>
      </c>
      <c r="C40" s="149"/>
    </row>
    <row r="41" customFormat="false" ht="15.95" hidden="false" customHeight="true" outlineLevel="0" collapsed="false">
      <c r="A41" s="151"/>
      <c r="B41" s="152" t="s">
        <v>82</v>
      </c>
      <c r="C41" s="152"/>
    </row>
    <row r="42" customFormat="false" ht="15.95" hidden="false" customHeight="true" outlineLevel="0" collapsed="false">
      <c r="A42" s="153" t="s">
        <v>83</v>
      </c>
      <c r="B42" s="149" t="s">
        <v>84</v>
      </c>
      <c r="C42" s="149"/>
    </row>
    <row r="43" customFormat="false" ht="15.95" hidden="false" customHeight="true" outlineLevel="0" collapsed="false">
      <c r="A43" s="153" t="s">
        <v>85</v>
      </c>
      <c r="B43" s="149" t="s">
        <v>86</v>
      </c>
      <c r="C43" s="149"/>
    </row>
    <row r="44" customFormat="false" ht="29.25" hidden="false" customHeight="true" outlineLevel="0" collapsed="false">
      <c r="A44" s="153" t="s">
        <v>87</v>
      </c>
      <c r="B44" s="149" t="s">
        <v>269</v>
      </c>
      <c r="C44" s="149"/>
    </row>
    <row r="45" customFormat="false" ht="15.95" hidden="false" customHeight="true" outlineLevel="0" collapsed="false">
      <c r="A45" s="153" t="s">
        <v>89</v>
      </c>
      <c r="B45" s="149" t="s">
        <v>90</v>
      </c>
      <c r="C45" s="149"/>
    </row>
    <row r="46" customFormat="false" ht="15.95" hidden="false" customHeight="true" outlineLevel="0" collapsed="false">
      <c r="A46" s="154" t="s">
        <v>91</v>
      </c>
      <c r="B46" s="155" t="s">
        <v>86</v>
      </c>
      <c r="C46" s="155"/>
    </row>
    <row r="47" customFormat="false" ht="29.25" hidden="false" customHeight="true" outlineLevel="0" collapsed="false">
      <c r="A47" s="153" t="s">
        <v>92</v>
      </c>
      <c r="B47" s="149" t="s">
        <v>93</v>
      </c>
      <c r="C47" s="149"/>
    </row>
    <row r="48" customFormat="false" ht="15.95" hidden="false" customHeight="true" outlineLevel="0" collapsed="false">
      <c r="A48" s="156" t="s">
        <v>94</v>
      </c>
      <c r="B48" s="149" t="s">
        <v>95</v>
      </c>
      <c r="C48" s="149"/>
    </row>
    <row r="49" customFormat="false" ht="15.95" hidden="false" customHeight="true" outlineLevel="0" collapsed="false">
      <c r="A49" s="157" t="s">
        <v>96</v>
      </c>
      <c r="B49" s="147" t="s">
        <v>97</v>
      </c>
      <c r="C49" s="147"/>
    </row>
    <row r="50" customFormat="false" ht="15.95" hidden="false" customHeight="true" outlineLevel="0" collapsed="false">
      <c r="A50" s="156" t="s">
        <v>98</v>
      </c>
      <c r="B50" s="149" t="s">
        <v>99</v>
      </c>
      <c r="C50" s="149"/>
    </row>
    <row r="51" customFormat="false" ht="15.95" hidden="false" customHeight="true" outlineLevel="0" collapsed="false">
      <c r="A51" s="158" t="s">
        <v>100</v>
      </c>
      <c r="B51" s="150" t="s">
        <v>101</v>
      </c>
      <c r="C51" s="150"/>
    </row>
    <row r="52" customFormat="false" ht="15.95" hidden="false" customHeight="true" outlineLevel="0" collapsed="false">
      <c r="A52" s="156" t="s">
        <v>102</v>
      </c>
      <c r="B52" s="149" t="s">
        <v>103</v>
      </c>
      <c r="C52" s="149"/>
    </row>
    <row r="53" customFormat="false" ht="15.95" hidden="false" customHeight="true" outlineLevel="0" collapsed="false">
      <c r="A53" s="151"/>
      <c r="B53" s="152" t="s">
        <v>104</v>
      </c>
      <c r="C53" s="152"/>
    </row>
    <row r="54" customFormat="false" ht="15.95" hidden="false" customHeight="true" outlineLevel="0" collapsed="false">
      <c r="A54" s="156" t="s">
        <v>105</v>
      </c>
      <c r="B54" s="149" t="s">
        <v>106</v>
      </c>
      <c r="C54" s="149"/>
    </row>
    <row r="55" customFormat="false" ht="15.95" hidden="false" customHeight="true" outlineLevel="0" collapsed="false">
      <c r="A55" s="156" t="s">
        <v>107</v>
      </c>
      <c r="B55" s="149" t="s">
        <v>108</v>
      </c>
      <c r="C55" s="149"/>
    </row>
    <row r="56" customFormat="false" ht="15.95" hidden="false" customHeight="true" outlineLevel="0" collapsed="false">
      <c r="A56" s="156" t="s">
        <v>109</v>
      </c>
      <c r="B56" s="149" t="s">
        <v>110</v>
      </c>
      <c r="C56" s="149"/>
    </row>
    <row r="57" customFormat="false" ht="15.95" hidden="false" customHeight="true" outlineLevel="0" collapsed="false">
      <c r="A57" s="156" t="s">
        <v>111</v>
      </c>
      <c r="B57" s="149" t="s">
        <v>112</v>
      </c>
      <c r="C57" s="149"/>
    </row>
    <row r="58" customFormat="false" ht="15.95" hidden="false" customHeight="true" outlineLevel="0" collapsed="false">
      <c r="A58" s="151"/>
      <c r="B58" s="152" t="s">
        <v>113</v>
      </c>
      <c r="C58" s="152"/>
    </row>
    <row r="59" customFormat="false" ht="15.95" hidden="false" customHeight="true" outlineLevel="0" collapsed="false">
      <c r="A59" s="156" t="s">
        <v>114</v>
      </c>
      <c r="B59" s="149" t="s">
        <v>115</v>
      </c>
      <c r="C59" s="149"/>
    </row>
    <row r="60" customFormat="false" ht="15.95" hidden="false" customHeight="true" outlineLevel="0" collapsed="false">
      <c r="A60" s="156" t="s">
        <v>116</v>
      </c>
      <c r="B60" s="149" t="s">
        <v>117</v>
      </c>
      <c r="C60" s="149"/>
    </row>
    <row r="61" customFormat="false" ht="15.95" hidden="false" customHeight="true" outlineLevel="0" collapsed="false">
      <c r="A61" s="156" t="s">
        <v>118</v>
      </c>
      <c r="B61" s="149" t="s">
        <v>119</v>
      </c>
      <c r="C61" s="149"/>
    </row>
    <row r="62" customFormat="false" ht="15.95" hidden="false" customHeight="true" outlineLevel="0" collapsed="false">
      <c r="A62" s="156" t="s">
        <v>120</v>
      </c>
      <c r="B62" s="149" t="s">
        <v>121</v>
      </c>
      <c r="C62" s="149"/>
    </row>
    <row r="63" customFormat="false" ht="15.95" hidden="false" customHeight="true" outlineLevel="0" collapsed="false">
      <c r="A63" s="156" t="s">
        <v>122</v>
      </c>
      <c r="B63" s="149" t="s">
        <v>123</v>
      </c>
      <c r="C63" s="149"/>
    </row>
    <row r="64" customFormat="false" ht="15.95" hidden="false" customHeight="true" outlineLevel="0" collapsed="false">
      <c r="A64" s="151"/>
      <c r="B64" s="152" t="s">
        <v>124</v>
      </c>
      <c r="C64" s="152"/>
    </row>
    <row r="65" customFormat="false" ht="15.95" hidden="false" customHeight="true" outlineLevel="0" collapsed="false">
      <c r="A65" s="156" t="s">
        <v>125</v>
      </c>
      <c r="B65" s="149" t="s">
        <v>126</v>
      </c>
      <c r="C65" s="149"/>
    </row>
    <row r="66" customFormat="false" ht="15.95" hidden="false" customHeight="true" outlineLevel="0" collapsed="false">
      <c r="A66" s="156" t="s">
        <v>127</v>
      </c>
      <c r="B66" s="149" t="s">
        <v>128</v>
      </c>
      <c r="C66" s="149"/>
    </row>
    <row r="67" customFormat="false" ht="15.95" hidden="false" customHeight="true" outlineLevel="0" collapsed="false">
      <c r="A67" s="156" t="s">
        <v>129</v>
      </c>
      <c r="B67" s="149" t="s">
        <v>270</v>
      </c>
      <c r="C67" s="149"/>
    </row>
    <row r="68" customFormat="false" ht="15.95" hidden="false" customHeight="true" outlineLevel="0" collapsed="false">
      <c r="A68" s="156" t="s">
        <v>131</v>
      </c>
      <c r="B68" s="149" t="s">
        <v>132</v>
      </c>
      <c r="C68" s="149"/>
    </row>
    <row r="69" customFormat="false" ht="27" hidden="false" customHeight="true" outlineLevel="0" collapsed="false">
      <c r="A69" s="156" t="s">
        <v>133</v>
      </c>
      <c r="B69" s="149" t="s">
        <v>134</v>
      </c>
      <c r="C69" s="149"/>
    </row>
    <row r="70" customFormat="false" ht="15.95" hidden="false" customHeight="true" outlineLevel="0" collapsed="false">
      <c r="A70" s="156" t="s">
        <v>135</v>
      </c>
      <c r="B70" s="149" t="s">
        <v>136</v>
      </c>
      <c r="C70" s="149"/>
    </row>
    <row r="71" customFormat="false" ht="15.95" hidden="false" customHeight="true" outlineLevel="0" collapsed="false">
      <c r="A71" s="156" t="s">
        <v>137</v>
      </c>
      <c r="B71" s="149" t="s">
        <v>138</v>
      </c>
      <c r="C71" s="149"/>
    </row>
    <row r="72" customFormat="false" ht="15.95" hidden="false" customHeight="true" outlineLevel="0" collapsed="false">
      <c r="A72" s="151"/>
      <c r="B72" s="152" t="s">
        <v>139</v>
      </c>
      <c r="C72" s="152"/>
    </row>
    <row r="73" customFormat="false" ht="15.95" hidden="false" customHeight="true" outlineLevel="0" collapsed="false">
      <c r="A73" s="156" t="s">
        <v>140</v>
      </c>
      <c r="B73" s="149" t="s">
        <v>141</v>
      </c>
      <c r="C73" s="149"/>
    </row>
    <row r="74" customFormat="false" ht="15.95" hidden="false" customHeight="true" outlineLevel="0" collapsed="false">
      <c r="A74" s="156" t="s">
        <v>142</v>
      </c>
      <c r="B74" s="149" t="s">
        <v>143</v>
      </c>
      <c r="C74" s="149"/>
    </row>
    <row r="75" customFormat="false" ht="15.95" hidden="false" customHeight="true" outlineLevel="0" collapsed="false">
      <c r="A75" s="158" t="s">
        <v>144</v>
      </c>
      <c r="B75" s="150" t="s">
        <v>145</v>
      </c>
      <c r="C75" s="150"/>
    </row>
    <row r="76" customFormat="false" ht="15.95" hidden="false" customHeight="true" outlineLevel="0" collapsed="false">
      <c r="A76" s="151"/>
      <c r="B76" s="152" t="s">
        <v>146</v>
      </c>
      <c r="C76" s="152"/>
    </row>
    <row r="77" customFormat="false" ht="15.95" hidden="false" customHeight="true" outlineLevel="0" collapsed="false">
      <c r="A77" s="156" t="s">
        <v>147</v>
      </c>
      <c r="B77" s="149" t="s">
        <v>148</v>
      </c>
      <c r="C77" s="149"/>
    </row>
    <row r="78" customFormat="false" ht="15.95" hidden="false" customHeight="true" outlineLevel="0" collapsed="false">
      <c r="A78" s="156" t="s">
        <v>149</v>
      </c>
      <c r="B78" s="149" t="s">
        <v>150</v>
      </c>
      <c r="C78" s="149"/>
    </row>
    <row r="79" customFormat="false" ht="15.95" hidden="false" customHeight="true" outlineLevel="0" collapsed="false">
      <c r="A79" s="158" t="s">
        <v>151</v>
      </c>
      <c r="B79" s="150" t="s">
        <v>152</v>
      </c>
      <c r="C79" s="150"/>
    </row>
    <row r="80" customFormat="false" ht="15.95" hidden="false" customHeight="true" outlineLevel="0" collapsed="false">
      <c r="A80" s="156" t="s">
        <v>153</v>
      </c>
      <c r="B80" s="149" t="s">
        <v>154</v>
      </c>
      <c r="C80" s="149"/>
    </row>
    <row r="81" customFormat="false" ht="15.95" hidden="false" customHeight="true" outlineLevel="0" collapsed="false">
      <c r="A81" s="156" t="s">
        <v>155</v>
      </c>
      <c r="B81" s="149" t="s">
        <v>156</v>
      </c>
      <c r="C81" s="149"/>
    </row>
    <row r="82" customFormat="false" ht="15.95" hidden="false" customHeight="true" outlineLevel="0" collapsed="false">
      <c r="A82" s="156" t="s">
        <v>157</v>
      </c>
      <c r="B82" s="149" t="s">
        <v>158</v>
      </c>
      <c r="C82" s="149"/>
    </row>
    <row r="83" customFormat="false" ht="15.95" hidden="false" customHeight="true" outlineLevel="0" collapsed="false">
      <c r="A83" s="158" t="s">
        <v>159</v>
      </c>
      <c r="B83" s="150" t="s">
        <v>160</v>
      </c>
      <c r="C83" s="150"/>
    </row>
    <row r="84" customFormat="false" ht="15.95" hidden="false" customHeight="true" outlineLevel="0" collapsed="false">
      <c r="A84" s="151"/>
      <c r="B84" s="152" t="s">
        <v>161</v>
      </c>
      <c r="C84" s="152"/>
    </row>
    <row r="85" customFormat="false" ht="15.95" hidden="false" customHeight="true" outlineLevel="0" collapsed="false">
      <c r="A85" s="156" t="s">
        <v>162</v>
      </c>
      <c r="B85" s="149" t="s">
        <v>163</v>
      </c>
      <c r="C85" s="149"/>
    </row>
    <row r="86" customFormat="false" ht="15.95" hidden="false" customHeight="true" outlineLevel="0" collapsed="false">
      <c r="A86" s="156" t="s">
        <v>164</v>
      </c>
      <c r="B86" s="149" t="s">
        <v>165</v>
      </c>
      <c r="C86" s="149"/>
    </row>
    <row r="87" customFormat="false" ht="15.95" hidden="false" customHeight="true" outlineLevel="0" collapsed="false">
      <c r="A87" s="156" t="s">
        <v>166</v>
      </c>
      <c r="B87" s="149" t="s">
        <v>167</v>
      </c>
      <c r="C87" s="149"/>
    </row>
    <row r="88" customFormat="false" ht="15.95" hidden="false" customHeight="true" outlineLevel="0" collapsed="false">
      <c r="A88" s="151"/>
      <c r="B88" s="152" t="s">
        <v>168</v>
      </c>
      <c r="C88" s="152"/>
    </row>
    <row r="89" customFormat="false" ht="15.95" hidden="false" customHeight="true" outlineLevel="0" collapsed="false">
      <c r="A89" s="156" t="s">
        <v>169</v>
      </c>
      <c r="B89" s="149" t="s">
        <v>170</v>
      </c>
      <c r="C89" s="149"/>
    </row>
    <row r="90" customFormat="false" ht="15.95" hidden="false" customHeight="true" outlineLevel="0" collapsed="false">
      <c r="A90" s="156" t="s">
        <v>171</v>
      </c>
      <c r="B90" s="149" t="s">
        <v>172</v>
      </c>
      <c r="C90" s="149"/>
    </row>
    <row r="91" customFormat="false" ht="15.95" hidden="false" customHeight="true" outlineLevel="0" collapsed="false">
      <c r="A91" s="151"/>
      <c r="B91" s="152" t="s">
        <v>173</v>
      </c>
      <c r="C91" s="152"/>
    </row>
    <row r="92" customFormat="false" ht="15.95" hidden="false" customHeight="true" outlineLevel="0" collapsed="false">
      <c r="A92" s="159" t="s">
        <v>174</v>
      </c>
      <c r="B92" s="155" t="s">
        <v>175</v>
      </c>
      <c r="C92" s="155"/>
    </row>
    <row r="93" customFormat="false" ht="15.95" hidden="false" customHeight="true" outlineLevel="0" collapsed="false">
      <c r="A93" s="160" t="s">
        <v>176</v>
      </c>
      <c r="B93" s="161" t="s">
        <v>177</v>
      </c>
      <c r="C93" s="161"/>
    </row>
    <row r="94" customFormat="false" ht="15.95" hidden="false" customHeight="true" outlineLevel="0" collapsed="false">
      <c r="A94" s="156" t="s">
        <v>179</v>
      </c>
      <c r="B94" s="149" t="s">
        <v>180</v>
      </c>
      <c r="C94" s="149"/>
    </row>
    <row r="95" customFormat="false" ht="15.95" hidden="false" customHeight="true" outlineLevel="0" collapsed="false">
      <c r="A95" s="156" t="s">
        <v>181</v>
      </c>
      <c r="B95" s="149" t="s">
        <v>182</v>
      </c>
      <c r="C95" s="149"/>
    </row>
    <row r="96" customFormat="false" ht="15.95" hidden="false" customHeight="true" outlineLevel="0" collapsed="false">
      <c r="A96" s="156" t="s">
        <v>183</v>
      </c>
      <c r="B96" s="149" t="s">
        <v>184</v>
      </c>
      <c r="C96" s="149"/>
    </row>
    <row r="97" customFormat="false" ht="15.95" hidden="false" customHeight="true" outlineLevel="0" collapsed="false">
      <c r="A97" s="156" t="s">
        <v>185</v>
      </c>
      <c r="B97" s="149" t="s">
        <v>186</v>
      </c>
      <c r="C97" s="149"/>
    </row>
    <row r="98" customFormat="false" ht="15.95" hidden="false" customHeight="true" outlineLevel="0" collapsed="false">
      <c r="A98" s="156" t="s">
        <v>187</v>
      </c>
      <c r="B98" s="149" t="s">
        <v>188</v>
      </c>
      <c r="C98" s="149"/>
    </row>
    <row r="99" customFormat="false" ht="15.95" hidden="false" customHeight="true" outlineLevel="0" collapsed="false">
      <c r="A99" s="156" t="s">
        <v>189</v>
      </c>
      <c r="B99" s="149" t="s">
        <v>190</v>
      </c>
      <c r="C99" s="149"/>
    </row>
    <row r="100" customFormat="false" ht="15.95" hidden="false" customHeight="true" outlineLevel="0" collapsed="false">
      <c r="A100" s="156" t="s">
        <v>191</v>
      </c>
      <c r="B100" s="149" t="s">
        <v>192</v>
      </c>
      <c r="C100" s="149"/>
    </row>
    <row r="101" customFormat="false" ht="15.95" hidden="false" customHeight="true" outlineLevel="0" collapsed="false">
      <c r="A101" s="151"/>
      <c r="B101" s="152" t="s">
        <v>193</v>
      </c>
      <c r="C101" s="152"/>
    </row>
    <row r="102" customFormat="false" ht="15.95" hidden="false" customHeight="true" outlineLevel="0" collapsed="false">
      <c r="A102" s="156" t="s">
        <v>194</v>
      </c>
      <c r="B102" s="149" t="s">
        <v>195</v>
      </c>
      <c r="C102" s="149"/>
    </row>
    <row r="103" customFormat="false" ht="15.95" hidden="false" customHeight="true" outlineLevel="0" collapsed="false">
      <c r="A103" s="156" t="s">
        <v>196</v>
      </c>
      <c r="B103" s="149" t="s">
        <v>197</v>
      </c>
      <c r="C103" s="149"/>
    </row>
    <row r="104" customFormat="false" ht="15.95" hidden="false" customHeight="true" outlineLevel="0" collapsed="false">
      <c r="A104" s="158" t="s">
        <v>198</v>
      </c>
      <c r="B104" s="150" t="s">
        <v>199</v>
      </c>
      <c r="C104" s="150"/>
    </row>
    <row r="105" customFormat="false" ht="15.95" hidden="false" customHeight="true" outlineLevel="0" collapsed="false">
      <c r="A105" s="151"/>
      <c r="B105" s="152" t="s">
        <v>200</v>
      </c>
      <c r="C105" s="152"/>
    </row>
    <row r="106" customFormat="false" ht="29.25" hidden="false" customHeight="true" outlineLevel="0" collapsed="false">
      <c r="A106" s="156" t="s">
        <v>201</v>
      </c>
      <c r="B106" s="149" t="s">
        <v>202</v>
      </c>
      <c r="C106" s="149"/>
    </row>
    <row r="107" customFormat="false" ht="25.5" hidden="false" customHeight="true" outlineLevel="0" collapsed="false">
      <c r="A107" s="156" t="s">
        <v>203</v>
      </c>
      <c r="B107" s="149" t="s">
        <v>204</v>
      </c>
      <c r="C107" s="149"/>
    </row>
    <row r="108" customFormat="false" ht="15.95" hidden="false" customHeight="true" outlineLevel="0" collapsed="false">
      <c r="A108" s="156" t="s">
        <v>205</v>
      </c>
      <c r="B108" s="149" t="s">
        <v>206</v>
      </c>
      <c r="C108" s="149"/>
    </row>
    <row r="109" customFormat="false" ht="15.95" hidden="false" customHeight="true" outlineLevel="0" collapsed="false">
      <c r="A109" s="156" t="s">
        <v>207</v>
      </c>
      <c r="B109" s="149" t="s">
        <v>208</v>
      </c>
      <c r="C109" s="149"/>
    </row>
    <row r="110" customFormat="false" ht="24.75" hidden="false" customHeight="true" outlineLevel="0" collapsed="false">
      <c r="A110" s="156" t="s">
        <v>209</v>
      </c>
      <c r="B110" s="149" t="s">
        <v>210</v>
      </c>
      <c r="C110" s="149"/>
    </row>
    <row r="111" customFormat="false" ht="15.95" hidden="false" customHeight="true" outlineLevel="0" collapsed="false">
      <c r="A111" s="158" t="s">
        <v>211</v>
      </c>
      <c r="B111" s="150" t="s">
        <v>212</v>
      </c>
      <c r="C111" s="150"/>
    </row>
    <row r="112" customFormat="false" ht="15.95" hidden="false" customHeight="true" outlineLevel="0" collapsed="false">
      <c r="A112" s="151"/>
      <c r="B112" s="152" t="s">
        <v>213</v>
      </c>
      <c r="C112" s="152"/>
    </row>
    <row r="113" customFormat="false" ht="15.95" hidden="false" customHeight="true" outlineLevel="0" collapsed="false">
      <c r="A113" s="156" t="s">
        <v>214</v>
      </c>
      <c r="B113" s="149" t="s">
        <v>215</v>
      </c>
      <c r="C113" s="149"/>
    </row>
    <row r="114" customFormat="false" ht="15.95" hidden="false" customHeight="true" outlineLevel="0" collapsed="false">
      <c r="A114" s="156" t="s">
        <v>216</v>
      </c>
      <c r="B114" s="149" t="s">
        <v>217</v>
      </c>
      <c r="C114" s="149"/>
    </row>
    <row r="115" customFormat="false" ht="15.95" hidden="false" customHeight="true" outlineLevel="0" collapsed="false">
      <c r="A115" s="151"/>
      <c r="B115" s="152" t="s">
        <v>218</v>
      </c>
      <c r="C115" s="152"/>
    </row>
    <row r="116" customFormat="false" ht="15.95" hidden="false" customHeight="true" outlineLevel="0" collapsed="false">
      <c r="A116" s="156" t="s">
        <v>219</v>
      </c>
      <c r="B116" s="149" t="s">
        <v>217</v>
      </c>
      <c r="C116" s="149"/>
    </row>
    <row r="117" customFormat="false" ht="15.95" hidden="false" customHeight="true" outlineLevel="0" collapsed="false">
      <c r="A117" s="151"/>
      <c r="B117" s="152" t="s">
        <v>220</v>
      </c>
      <c r="C117" s="152"/>
    </row>
    <row r="118" customFormat="false" ht="15.95" hidden="false" customHeight="true" outlineLevel="0" collapsed="false">
      <c r="A118" s="156" t="s">
        <v>221</v>
      </c>
      <c r="B118" s="149" t="s">
        <v>217</v>
      </c>
      <c r="C118" s="149"/>
    </row>
    <row r="119" customFormat="false" ht="15.95" hidden="false" customHeight="true" outlineLevel="0" collapsed="false">
      <c r="A119" s="151"/>
      <c r="B119" s="152" t="s">
        <v>222</v>
      </c>
      <c r="C119" s="152"/>
    </row>
    <row r="120" customFormat="false" ht="15.95" hidden="false" customHeight="true" outlineLevel="0" collapsed="false">
      <c r="A120" s="156" t="s">
        <v>223</v>
      </c>
      <c r="B120" s="149" t="s">
        <v>224</v>
      </c>
      <c r="C120" s="149"/>
    </row>
    <row r="121" customFormat="false" ht="15.95" hidden="false" customHeight="true" outlineLevel="0" collapsed="false">
      <c r="A121" s="158" t="s">
        <v>225</v>
      </c>
      <c r="B121" s="150" t="s">
        <v>226</v>
      </c>
      <c r="C121" s="150"/>
    </row>
    <row r="122" customFormat="false" ht="15.95" hidden="false" customHeight="true" outlineLevel="0" collapsed="false">
      <c r="A122" s="151"/>
      <c r="B122" s="152" t="s">
        <v>227</v>
      </c>
      <c r="C122" s="152"/>
    </row>
    <row r="123" customFormat="false" ht="15.95" hidden="false" customHeight="true" outlineLevel="0" collapsed="false">
      <c r="A123" s="156" t="s">
        <v>228</v>
      </c>
      <c r="B123" s="149" t="s">
        <v>229</v>
      </c>
      <c r="C123" s="149"/>
    </row>
    <row r="124" customFormat="false" ht="15.95" hidden="false" customHeight="true" outlineLevel="0" collapsed="false">
      <c r="A124" s="156" t="s">
        <v>230</v>
      </c>
      <c r="B124" s="149" t="s">
        <v>231</v>
      </c>
      <c r="C124" s="149"/>
    </row>
    <row r="127" customFormat="false" ht="12.75" hidden="false" customHeight="false" outlineLevel="0" collapsed="false">
      <c r="B127" s="62" t="s">
        <v>263</v>
      </c>
      <c r="C127" s="62"/>
    </row>
    <row r="128" customFormat="false" ht="12.75" hidden="false" customHeight="false" outlineLevel="0" collapsed="false">
      <c r="B128" s="63"/>
      <c r="C128" s="63"/>
    </row>
    <row r="129" customFormat="false" ht="12.75" hidden="false" customHeight="false" outlineLevel="0" collapsed="false">
      <c r="B129" s="63"/>
      <c r="C129" s="63"/>
    </row>
    <row r="130" customFormat="false" ht="14.25" hidden="false" customHeight="false" outlineLevel="0" collapsed="false">
      <c r="B130" s="95"/>
      <c r="C130" s="96"/>
    </row>
    <row r="131" customFormat="false" ht="12.75" hidden="false" customHeight="false" outlineLevel="0" collapsed="false">
      <c r="B131" s="94" t="s">
        <v>264</v>
      </c>
      <c r="C131" s="94"/>
    </row>
    <row r="132" customFormat="false" ht="12.75" hidden="false" customHeight="false" outlineLevel="0" collapsed="false">
      <c r="B132" s="94" t="s">
        <v>265</v>
      </c>
      <c r="C132" s="94"/>
    </row>
    <row r="133" customFormat="false" ht="12.75" hidden="false" customHeight="false" outlineLevel="0" collapsed="false">
      <c r="B133" s="98" t="s">
        <v>238</v>
      </c>
      <c r="C133" s="98"/>
    </row>
  </sheetData>
  <mergeCells count="124">
    <mergeCell ref="A3:C3"/>
    <mergeCell ref="A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23:C123"/>
    <mergeCell ref="B124:C124"/>
    <mergeCell ref="B131:C131"/>
    <mergeCell ref="B132:C132"/>
    <mergeCell ref="B133:C133"/>
  </mergeCells>
  <printOptions headings="false" gridLines="false" gridLinesSet="true" horizontalCentered="false" verticalCentered="false"/>
  <pageMargins left="0.708333333333333" right="0.511805555555555" top="1.43611111111111" bottom="0.590972222222222" header="0.315277777777778" footer="0.315277777777778"/>
  <pageSetup paperSize="9" scale="9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&amp;CPágina &amp;P de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362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2019-01-11T11:09:07Z</dcterms:created>
  <dc:creator>axlsx</dc:creator>
  <dc:description/>
  <dc:language>pt-BR</dc:language>
  <cp:lastModifiedBy/>
  <cp:lastPrinted>2020-02-10T12:43:18Z</cp:lastPrinted>
  <dcterms:modified xsi:type="dcterms:W3CDTF">2020-04-15T10:57:31Z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