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2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1.wmf" ContentType="image/x-wmf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Orçamento " sheetId="1" state="visible" r:id="rId2"/>
    <sheet name="Cronograma" sheetId="2" state="visible" r:id="rId3"/>
    <sheet name="Modelo orçam" sheetId="3" state="visible" r:id="rId4"/>
    <sheet name="Modelo cronog" sheetId="4" state="visible" r:id="rId5"/>
    <sheet name="Memorial descritivo" sheetId="5" state="visible" r:id="rId6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<sst xmlns="http://schemas.openxmlformats.org/spreadsheetml/2006/main" count="1078" uniqueCount="254">
  <si>
    <t xml:space="preserve">Planilha Serviços para Conclusão da Obra</t>
  </si>
  <si>
    <r>
      <rPr>
        <sz val="10"/>
        <rFont val="Arial"/>
        <family val="2"/>
        <charset val="1"/>
      </rPr>
      <t xml:space="preserve">Município: </t>
    </r>
    <r>
      <rPr>
        <b val="true"/>
        <sz val="10"/>
        <rFont val="Arial"/>
        <family val="2"/>
        <charset val="1"/>
      </rPr>
      <t xml:space="preserve">Paraguaçu Paulista</t>
    </r>
  </si>
  <si>
    <r>
      <rPr>
        <sz val="10"/>
        <rFont val="Arial"/>
        <family val="2"/>
        <charset val="1"/>
      </rPr>
      <t xml:space="preserve">Objeto: </t>
    </r>
    <r>
      <rPr>
        <b val="true"/>
        <sz val="10"/>
        <rFont val="Arial"/>
        <family val="2"/>
        <charset val="1"/>
      </rPr>
      <t xml:space="preserve">Construção do Pavilhão de Eventos</t>
    </r>
  </si>
  <si>
    <r>
      <rPr>
        <sz val="10"/>
        <rFont val="Arial"/>
        <family val="2"/>
        <charset val="1"/>
      </rPr>
      <t xml:space="preserve">Comvênio: </t>
    </r>
    <r>
      <rPr>
        <b val="true"/>
        <sz val="10"/>
        <rFont val="Arial"/>
        <family val="2"/>
        <charset val="1"/>
      </rPr>
      <t xml:space="preserve">029/2011   Processo: 140/2011</t>
    </r>
  </si>
  <si>
    <r>
      <rPr>
        <sz val="10"/>
        <rFont val="Arial"/>
        <family val="2"/>
        <charset val="1"/>
      </rPr>
      <t xml:space="preserve">Convênio: </t>
    </r>
    <r>
      <rPr>
        <b val="true"/>
        <sz val="10"/>
        <rFont val="Arial"/>
        <family val="2"/>
        <charset val="1"/>
      </rPr>
      <t xml:space="preserve"> 029/2011 </t>
    </r>
    <r>
      <rPr>
        <sz val="10"/>
        <rFont val="Arial"/>
        <family val="2"/>
        <charset val="1"/>
      </rPr>
      <t xml:space="preserve">          Processo: </t>
    </r>
    <r>
      <rPr>
        <b val="true"/>
        <sz val="10"/>
        <rFont val="Arial"/>
        <family val="2"/>
        <charset val="1"/>
      </rPr>
      <t xml:space="preserve"> 140/2011</t>
    </r>
  </si>
  <si>
    <t xml:space="preserve">Item</t>
  </si>
  <si>
    <t xml:space="preserve">Fonte dos Serviços</t>
  </si>
  <si>
    <t xml:space="preserve">Código</t>
  </si>
  <si>
    <t xml:space="preserve">Descrição dos Serviços</t>
  </si>
  <si>
    <t xml:space="preserve">Quantidades p/ Conclusão</t>
  </si>
  <si>
    <t xml:space="preserve">Un</t>
  </si>
  <si>
    <t xml:space="preserve">Qde</t>
  </si>
  <si>
    <t xml:space="preserve">Pr. Unit.</t>
  </si>
  <si>
    <t xml:space="preserve">Pr. Total</t>
  </si>
  <si>
    <t xml:space="preserve">1</t>
  </si>
  <si>
    <t xml:space="preserve">Serviços Preliminares</t>
  </si>
  <si>
    <t xml:space="preserve">1.2</t>
  </si>
  <si>
    <t xml:space="preserve">CPOS174</t>
  </si>
  <si>
    <t xml:space="preserve">Placa de identificação para obra</t>
  </si>
  <si>
    <t xml:space="preserve">m2</t>
  </si>
  <si>
    <t xml:space="preserve">Total</t>
  </si>
  <si>
    <t xml:space="preserve">2</t>
  </si>
  <si>
    <t xml:space="preserve">Fundação</t>
  </si>
  <si>
    <t xml:space="preserve">2.7</t>
  </si>
  <si>
    <t xml:space="preserve">Licitado</t>
  </si>
  <si>
    <t xml:space="preserve">Reaterro compactado mecanizado, mínimo de 95% PN - interno</t>
  </si>
  <si>
    <t xml:space="preserve">m3</t>
  </si>
  <si>
    <t xml:space="preserve">2.8</t>
  </si>
  <si>
    <t xml:space="preserve">Reaterro compactado mecanizado, mínimo de 95% PN - externo (4,00 m além)</t>
  </si>
  <si>
    <t xml:space="preserve">Cobertura</t>
  </si>
  <si>
    <t xml:space="preserve">3.1</t>
  </si>
  <si>
    <t xml:space="preserve">Telhamento em chapa de aço pré-pintada com epóxi e poliéster 0,50 mm</t>
  </si>
  <si>
    <t xml:space="preserve">3.2</t>
  </si>
  <si>
    <t xml:space="preserve">Telha ondulada translúcida em polipropileno</t>
  </si>
  <si>
    <t xml:space="preserve">3.3</t>
  </si>
  <si>
    <t xml:space="preserve">Cumeeira em chapa de aço pré-pintada com epóxi e poliéster, perfil ondulado, com
espessura de 0,50 mm</t>
  </si>
  <si>
    <t xml:space="preserve">m</t>
  </si>
  <si>
    <t xml:space="preserve">3.4</t>
  </si>
  <si>
    <t xml:space="preserve">Isolação Térmica - Lamina refletiva em aluminio 2 faces c/ reforço interno</t>
  </si>
  <si>
    <t xml:space="preserve">Instalação Elétrica e Telefonia</t>
  </si>
  <si>
    <t xml:space="preserve">4.1</t>
  </si>
  <si>
    <t xml:space="preserve">Entrada de Energia</t>
  </si>
  <si>
    <t xml:space="preserve">4.1.1</t>
  </si>
  <si>
    <t xml:space="preserve">Caixa de medição bifásica / trifásica, padrão CESP/CPFL</t>
  </si>
  <si>
    <t xml:space="preserve">unid</t>
  </si>
  <si>
    <t xml:space="preserve">4.1.2</t>
  </si>
  <si>
    <t xml:space="preserve">Poste de concreto duplo T - 7,5/200</t>
  </si>
  <si>
    <t xml:space="preserve">4.1.3</t>
  </si>
  <si>
    <t xml:space="preserve">Cabo de cobre de 25 mm², isolamento 8,7/15kv - isolação EPR 90ºC</t>
  </si>
  <si>
    <t xml:space="preserve">4.1.4</t>
  </si>
  <si>
    <t xml:space="preserve">Alvenaria de elevação de 1 1/2 tijoço maciço comum</t>
  </si>
  <si>
    <t xml:space="preserve">4.1.5</t>
  </si>
  <si>
    <t xml:space="preserve">Chapisco</t>
  </si>
  <si>
    <t xml:space="preserve">4.1.6</t>
  </si>
  <si>
    <t xml:space="preserve">Emboço comum</t>
  </si>
  <si>
    <t xml:space="preserve">4.1.7</t>
  </si>
  <si>
    <t xml:space="preserve">Cabo de cobre de 10 mm2 - isolação em PVC 70ºC</t>
  </si>
  <si>
    <t xml:space="preserve">4.1.8</t>
  </si>
  <si>
    <t xml:space="preserve">Cabo de cobre flexível de 16 mm2 - isolamento 0,6/1 kv -  isolação HEPR 90ºC</t>
  </si>
  <si>
    <t xml:space="preserve">4.1.9</t>
  </si>
  <si>
    <t xml:space="preserve">Cabo de cobre de 25 mm2 - isolamento 8,7/15 kv -  isolação EPR 90ºC</t>
  </si>
  <si>
    <t xml:space="preserve">4.1.10</t>
  </si>
  <si>
    <t xml:space="preserve">Cabo de cobre de 35 mm2 - isolamento 8,7/15 kv -  isolação EPR 90ºC</t>
  </si>
  <si>
    <t xml:space="preserve">4.1.11</t>
  </si>
  <si>
    <t xml:space="preserve">Quadro de distribuição de sobrepor p/ disjuntores 34 DIN</t>
  </si>
  <si>
    <t xml:space="preserve">4.1.12</t>
  </si>
  <si>
    <t xml:space="preserve">Interruptor com 1 tecla simples e placa</t>
  </si>
  <si>
    <t xml:space="preserve">4.1.13</t>
  </si>
  <si>
    <t xml:space="preserve">Tomada universal 2P+T, 20A - 125/250V, com placa</t>
  </si>
  <si>
    <t xml:space="preserve">4.1.14</t>
  </si>
  <si>
    <t xml:space="preserve">Luminária retangular de sobrepor tipo calha fechada com difusor plano em acrílico, para
4 lâmpadas fluorescentes tubulares de 14/16/18 W</t>
  </si>
  <si>
    <t xml:space="preserve">4.1.15</t>
  </si>
  <si>
    <t xml:space="preserve">Cabo telefônico CTP-APL-SN, com 10 pares de 0,50 mm, para cotos de transição em
caixas e entradas</t>
  </si>
  <si>
    <t xml:space="preserve">Esquadria Metálica</t>
  </si>
  <si>
    <t xml:space="preserve">5.1</t>
  </si>
  <si>
    <t xml:space="preserve">Ferragem completa c/ maçaneta alavanca p/ porta interna</t>
  </si>
  <si>
    <t xml:space="preserve">5.2</t>
  </si>
  <si>
    <t xml:space="preserve">Ferragem completa p/ porta de box de wc tipo livre / ocupado</t>
  </si>
  <si>
    <t xml:space="preserve">5.3</t>
  </si>
  <si>
    <t xml:space="preserve">Esquadria metálica fixa</t>
  </si>
  <si>
    <t xml:space="preserve">5.4</t>
  </si>
  <si>
    <t xml:space="preserve">Caixilho em ferro basculante, linha comercial</t>
  </si>
  <si>
    <t xml:space="preserve">Águas Pluviais</t>
  </si>
  <si>
    <t xml:space="preserve">6.1</t>
  </si>
  <si>
    <t xml:space="preserve">Calha em chapa galvanizada nº 24 - corte 0,50 m</t>
  </si>
  <si>
    <t xml:space="preserve">6.2</t>
  </si>
  <si>
    <t xml:space="preserve">Rufo em chapa galvanizada nº 24 - corte 0,50 m</t>
  </si>
  <si>
    <t xml:space="preserve">Vidro</t>
  </si>
  <si>
    <t xml:space="preserve">7.1</t>
  </si>
  <si>
    <t xml:space="preserve">Janela de correr - Vidro incolor temperado incolor 6mm</t>
  </si>
  <si>
    <t xml:space="preserve">7.2</t>
  </si>
  <si>
    <t xml:space="preserve">Porta - vidro temperado incolor de 10 mm</t>
  </si>
  <si>
    <t xml:space="preserve">7.3</t>
  </si>
  <si>
    <t xml:space="preserve">Vidro liso laminado incolor de 6 mm</t>
  </si>
  <si>
    <t xml:space="preserve">Piso</t>
  </si>
  <si>
    <t xml:space="preserve">8.1</t>
  </si>
  <si>
    <t xml:space="preserve">Piso cerâmico esmaltado</t>
  </si>
  <si>
    <t xml:space="preserve">8.2</t>
  </si>
  <si>
    <t xml:space="preserve">Rejuntamento de piso cerâmico</t>
  </si>
  <si>
    <t xml:space="preserve">8.3</t>
  </si>
  <si>
    <t xml:space="preserve">Rodapé cerâmico</t>
  </si>
  <si>
    <t xml:space="preserve">Revestimento</t>
  </si>
  <si>
    <t xml:space="preserve">9.1</t>
  </si>
  <si>
    <t xml:space="preserve">Reboco - externo, interno e laje</t>
  </si>
  <si>
    <t xml:space="preserve">9.2</t>
  </si>
  <si>
    <t xml:space="preserve">Externo</t>
  </si>
  <si>
    <t xml:space="preserve">9.3</t>
  </si>
  <si>
    <t xml:space="preserve">Revestimento paredes internas, azulejo de 15x15cm</t>
  </si>
  <si>
    <t xml:space="preserve">9.4</t>
  </si>
  <si>
    <t xml:space="preserve">Rejuntamento de azulejo 15x15cm</t>
  </si>
  <si>
    <t xml:space="preserve">Instalação Hidráulica - Água Fria</t>
  </si>
  <si>
    <t xml:space="preserve">10.1</t>
  </si>
  <si>
    <t xml:space="preserve">Entrada completa de água d=1" com abrigo</t>
  </si>
  <si>
    <t xml:space="preserve">10.2</t>
  </si>
  <si>
    <t xml:space="preserve">Hidrometro em bronze, d=40mm (1 1/2")</t>
  </si>
  <si>
    <t xml:space="preserve">Rede de Esgoto</t>
  </si>
  <si>
    <t xml:space="preserve">11.1</t>
  </si>
  <si>
    <t xml:space="preserve">Tubo de PVC rígido DN=110mm (4"), inclusive conexões - até cx sifonada</t>
  </si>
  <si>
    <t xml:space="preserve">11.2</t>
  </si>
  <si>
    <t xml:space="preserve">Tubo de PVC rígido DN=50mm (1 1/2"), inclusive conexões</t>
  </si>
  <si>
    <t xml:space="preserve">11.3</t>
  </si>
  <si>
    <t xml:space="preserve">Ralo seco em PVC rígido de 100x40 mm, com grelha</t>
  </si>
  <si>
    <t xml:space="preserve">11.4</t>
  </si>
  <si>
    <t xml:space="preserve">Tubo de PVC rigido, DN=110mm (4"), inclusive conexões - até rede pública</t>
  </si>
  <si>
    <t xml:space="preserve">11.5</t>
  </si>
  <si>
    <t xml:space="preserve">Tubo de PVC rígido soldável marrom DN=110mm (4"), inclusive conexões</t>
  </si>
  <si>
    <t xml:space="preserve">11.6</t>
  </si>
  <si>
    <t xml:space="preserve">Tubo de PVC rígido soldável marrom DN=50mm (1 1/2"), inclusive conexões</t>
  </si>
  <si>
    <t xml:space="preserve">Aparelho com Metais</t>
  </si>
  <si>
    <t xml:space="preserve">12.1</t>
  </si>
  <si>
    <t xml:space="preserve">Lavatório de louça com coluna</t>
  </si>
  <si>
    <t xml:space="preserve">12.2</t>
  </si>
  <si>
    <t xml:space="preserve">Bacia sifonada de louça sem tampa - 6 litros</t>
  </si>
  <si>
    <t xml:space="preserve">12.3</t>
  </si>
  <si>
    <t xml:space="preserve">Bacia de louça sem tampa - pessoas c/ mobilidade reduzida - 6 litros</t>
  </si>
  <si>
    <t xml:space="preserve">12.4</t>
  </si>
  <si>
    <t xml:space="preserve">12.5</t>
  </si>
  <si>
    <t xml:space="preserve">Válvula de descarga com registro, DN-1 1/2"</t>
  </si>
  <si>
    <t xml:space="preserve">12.6</t>
  </si>
  <si>
    <t xml:space="preserve">Mictório de louça sifonado auto aspirante</t>
  </si>
  <si>
    <t xml:space="preserve">12.7</t>
  </si>
  <si>
    <t xml:space="preserve">Torneira curta sem rosca para uso geral, em latão fundido cromado, DN=3/4"</t>
  </si>
  <si>
    <t xml:space="preserve">12.8</t>
  </si>
  <si>
    <t xml:space="preserve">Torneira de acionamento restrito, latão cromado DN 1/2" ou 3/4"</t>
  </si>
  <si>
    <t xml:space="preserve">12.9</t>
  </si>
  <si>
    <t xml:space="preserve">Torneira de parede em ABS, DN 3/4" - pia e tanque</t>
  </si>
  <si>
    <t xml:space="preserve">12.10</t>
  </si>
  <si>
    <t xml:space="preserve">Pia com cuba em mármore sintético - linha comercial</t>
  </si>
  <si>
    <t xml:space="preserve">12.11</t>
  </si>
  <si>
    <t xml:space="preserve">Tanque em granito sintético, linha comercial</t>
  </si>
  <si>
    <t xml:space="preserve">Forro</t>
  </si>
  <si>
    <t xml:space="preserve">13.1</t>
  </si>
  <si>
    <t xml:space="preserve">Forro painéis de gesso acartonado acabamento liso c/ película PVC - esp=9,50mm</t>
  </si>
  <si>
    <t xml:space="preserve">Acessibilidade</t>
  </si>
  <si>
    <t xml:space="preserve">14.1</t>
  </si>
  <si>
    <t xml:space="preserve">Barra de apoio, pessoas c/ mobilidade reduzida, tubo aço inóx 1 1/2"</t>
  </si>
  <si>
    <t xml:space="preserve">14.2</t>
  </si>
  <si>
    <t xml:space="preserve">Corrimão tubular em aço galvanizado, diâmetro 1 1/2"</t>
  </si>
  <si>
    <t xml:space="preserve">Pintura</t>
  </si>
  <si>
    <t xml:space="preserve">15.1</t>
  </si>
  <si>
    <t xml:space="preserve">Látex acrílico antimofo em massa, inclusive preparo</t>
  </si>
  <si>
    <t xml:space="preserve">15.2</t>
  </si>
  <si>
    <t xml:space="preserve">Esmalte em esquadria de madeira</t>
  </si>
  <si>
    <t xml:space="preserve">15.3</t>
  </si>
  <si>
    <t xml:space="preserve">Tinta acrílica antimofo em massa, inclusive preparo</t>
  </si>
  <si>
    <t xml:space="preserve">15.4</t>
  </si>
  <si>
    <t xml:space="preserve">Esmalte em superfície metálica, inclusive preparo</t>
  </si>
  <si>
    <t xml:space="preserve">Instalaçao elétrica</t>
  </si>
  <si>
    <t xml:space="preserve">16.1</t>
  </si>
  <si>
    <t xml:space="preserve">Tubulações e Caixas</t>
  </si>
  <si>
    <t xml:space="preserve">16.1.1</t>
  </si>
  <si>
    <t xml:space="preserve">Eletroduto de PVC corrugado flexível leve, diâmetro externo de 25 mm</t>
  </si>
  <si>
    <t xml:space="preserve">16.1.2</t>
  </si>
  <si>
    <t xml:space="preserve">Caixa em PVC de 4" x 2"</t>
  </si>
  <si>
    <t xml:space="preserve">16.1.3</t>
  </si>
  <si>
    <t xml:space="preserve">Eletrocalha Perfurada galvanizada a fogo, 100 x 50 mm, com acessórios</t>
  </si>
  <si>
    <t xml:space="preserve">16.1.4</t>
  </si>
  <si>
    <t xml:space="preserve">Tampa de encaixe para eletrocalha, galvanizada a fogo, L= 500mm</t>
  </si>
  <si>
    <t xml:space="preserve">16.2</t>
  </si>
  <si>
    <t xml:space="preserve">Condutores</t>
  </si>
  <si>
    <t xml:space="preserve">16.2.1</t>
  </si>
  <si>
    <t xml:space="preserve">Cabo de cobre de 1,5 mm², isolamento 750V - isolação em PVC 70ºC</t>
  </si>
  <si>
    <t xml:space="preserve">16.2.2</t>
  </si>
  <si>
    <t xml:space="preserve">Cabo de cobre de 2,5 mm², isolamento 750V - isolação em PVC 70ºC</t>
  </si>
  <si>
    <t xml:space="preserve">16.3</t>
  </si>
  <si>
    <t xml:space="preserve">Quadro e Disjuntores (QG)</t>
  </si>
  <si>
    <t xml:space="preserve">16.3.1</t>
  </si>
  <si>
    <t xml:space="preserve">Quadro de distribuição universal de embutir, para disjuntores 24 DIN / 18 Bolt-on - 150 A -
sem componentes</t>
  </si>
  <si>
    <t xml:space="preserve">16.3.2</t>
  </si>
  <si>
    <t xml:space="preserve">Barramento de cobre nu</t>
  </si>
  <si>
    <t xml:space="preserve">kg</t>
  </si>
  <si>
    <t xml:space="preserve">16.3.3</t>
  </si>
  <si>
    <t xml:space="preserve">Disjuntor termomagnético, bipolar 220/380 V, corrente de 60 A até 100 A</t>
  </si>
  <si>
    <t xml:space="preserve">16.3.4</t>
  </si>
  <si>
    <t xml:space="preserve">Disjuntor termomagnético, bipolar 220/380 V, corrente de 10 A até 50 A</t>
  </si>
  <si>
    <t xml:space="preserve">16.3.5</t>
  </si>
  <si>
    <t xml:space="preserve">Disjuntor termomagnético, tripolar 220/380 V, corrente de 60 A até 100 A</t>
  </si>
  <si>
    <t xml:space="preserve">16.3.6</t>
  </si>
  <si>
    <t xml:space="preserve">Supressor de surto monofásico, Neutro-Terra, In &gt; ou = 20 kA, Imax. de surto de 65 até
80 kA</t>
  </si>
  <si>
    <t xml:space="preserve">16.3.7</t>
  </si>
  <si>
    <t xml:space="preserve">Dispositivo diferencial residual de 63 A x 30 mA - 4 polos</t>
  </si>
  <si>
    <t xml:space="preserve">16.3.8</t>
  </si>
  <si>
    <t xml:space="preserve">Cabo de cobre nu, têmpera mole, classe 2, de 25 mm²</t>
  </si>
  <si>
    <t xml:space="preserve">16.3.9</t>
  </si>
  <si>
    <t xml:space="preserve">Haste de aterramento de 5/8´ x 2,40 m</t>
  </si>
  <si>
    <t xml:space="preserve">16.3.10</t>
  </si>
  <si>
    <t xml:space="preserve">Caixa de inspeção do terra cilíndrica em PVC rígido, diâmetro de 300 mm - h= 250 mm</t>
  </si>
  <si>
    <t xml:space="preserve">16.4</t>
  </si>
  <si>
    <t xml:space="preserve">Quadro e Disjuntores (QDFL)</t>
  </si>
  <si>
    <t xml:space="preserve">16.4.1</t>
  </si>
  <si>
    <t xml:space="preserve">16.4.2</t>
  </si>
  <si>
    <t xml:space="preserve">16.4.3</t>
  </si>
  <si>
    <t xml:space="preserve">16.4.4</t>
  </si>
  <si>
    <t xml:space="preserve">Disjuntor termomagnético, tripolar 220/380 V, corrente de 10 A até 50 A</t>
  </si>
  <si>
    <t xml:space="preserve">16.4.5</t>
  </si>
  <si>
    <t xml:space="preserve">16.4.6</t>
  </si>
  <si>
    <t xml:space="preserve">16.4.7</t>
  </si>
  <si>
    <t xml:space="preserve">16.4.8</t>
  </si>
  <si>
    <t xml:space="preserve">16.4.9</t>
  </si>
  <si>
    <t xml:space="preserve">INSTALAÇÃO ELÉTRICA</t>
  </si>
  <si>
    <t xml:space="preserve">Limpeza da Obra</t>
  </si>
  <si>
    <t xml:space="preserve">17.1</t>
  </si>
  <si>
    <t xml:space="preserve">Caçambas</t>
  </si>
  <si>
    <r>
      <rPr>
        <sz val="7"/>
        <rFont val="Arial"/>
        <family val="2"/>
        <charset val="1"/>
      </rPr>
      <t xml:space="preserve">∑</t>
    </r>
    <r>
      <rPr>
        <sz val="7"/>
        <rFont val="Times New Roman"/>
        <family val="1"/>
        <charset val="1"/>
      </rPr>
      <t xml:space="preserve"> </t>
    </r>
    <r>
      <rPr>
        <sz val="7"/>
        <rFont val="Arial"/>
        <family val="2"/>
        <charset val="1"/>
      </rPr>
      <t xml:space="preserve">Serviços
BDI 10%</t>
    </r>
  </si>
  <si>
    <t xml:space="preserve">Total para Conclusão</t>
  </si>
  <si>
    <t xml:space="preserve">Paraguaçu Paulista, 03 de fevereiro de 2020</t>
  </si>
  <si>
    <t xml:space="preserve">Joaquim Carlos Cambraia
</t>
  </si>
  <si>
    <t xml:space="preserve">Eng. Civil - CREA 0600278645 </t>
  </si>
  <si>
    <t xml:space="preserve">ART 28027230191086093</t>
  </si>
  <si>
    <t xml:space="preserve">                     Estância Turística de Paraguaçu Paulista</t>
  </si>
  <si>
    <t xml:space="preserve">Estado de São Paulo</t>
  </si>
  <si>
    <t xml:space="preserve">CRONOGRAMA FÍSICO FINANCEIRO</t>
  </si>
  <si>
    <t xml:space="preserve">1ª mês</t>
  </si>
  <si>
    <t xml:space="preserve">2º mês</t>
  </si>
  <si>
    <t xml:space="preserve">3º mês</t>
  </si>
  <si>
    <t xml:space="preserve">4º mês</t>
  </si>
  <si>
    <t xml:space="preserve">Total s/ BDI</t>
  </si>
  <si>
    <t xml:space="preserve">Total c/ BDI</t>
  </si>
  <si>
    <t xml:space="preserve">TOTAL S/ BDI</t>
  </si>
  <si>
    <t xml:space="preserve">TOTAL C/ BDI</t>
  </si>
  <si>
    <t xml:space="preserve">% </t>
  </si>
  <si>
    <t xml:space="preserve">TOTAL ACUMULADO</t>
  </si>
  <si>
    <t xml:space="preserve">Paraguaçu Paulista 03 de fevereiro de 2020</t>
  </si>
  <si>
    <t xml:space="preserve">Joaquim Carlos Cambraia</t>
  </si>
  <si>
    <t xml:space="preserve">Engº  civil CREA 0600278645</t>
  </si>
  <si>
    <t xml:space="preserve">TIMBRE DA EMPRES</t>
  </si>
  <si>
    <r>
      <rPr>
        <sz val="7"/>
        <rFont val="Arial"/>
        <family val="2"/>
        <charset val="1"/>
      </rPr>
      <t xml:space="preserve">∑</t>
    </r>
    <r>
      <rPr>
        <sz val="7"/>
        <rFont val="Times New Roman"/>
        <family val="1"/>
        <charset val="1"/>
      </rPr>
      <t xml:space="preserve"> </t>
    </r>
    <r>
      <rPr>
        <sz val="7"/>
        <rFont val="Arial"/>
        <family val="2"/>
        <charset val="1"/>
      </rPr>
      <t xml:space="preserve">Serviços
s/ BDI 10%</t>
    </r>
  </si>
  <si>
    <t xml:space="preserve">
BDI 10%</t>
  </si>
  <si>
    <t xml:space="preserve">Local e data</t>
  </si>
  <si>
    <t xml:space="preserve">Responsável pela empresa</t>
  </si>
  <si>
    <t xml:space="preserve">TIMBRE DA EMPRESA</t>
  </si>
  <si>
    <t xml:space="preserve">Responsável pela emresa</t>
  </si>
  <si>
    <t xml:space="preserve">MEMORIAL DESCRITIVO</t>
  </si>
  <si>
    <t xml:space="preserve">Joaquim Carlos Cambraia
Eng. Civil - CREA 0600278645 ART 28027230191086093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</si>
</sst>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0000000"/>
    <numFmt numFmtId="166" formatCode="0.00"/>
    <numFmt numFmtId="167" formatCode="#,##0.00"/>
    <numFmt numFmtId="168" formatCode="0"/>
    <numFmt numFmtId="169" formatCode="YY\.M\.D;@"/>
    <numFmt numFmtId="170" formatCode="D\.M\.YY;@"/>
    <numFmt numFmtId="171" formatCode="_-* #,##0.00_-;\-* #,##0.00_-;_-* \-??_-;_-@_-"/>
    <numFmt numFmtId="172" formatCode="0%"/>
    <numFmt numFmtId="173" formatCode="0.00%"/>
    <numFmt numFmtId="174" formatCode="_(* #,##0.00_);_(* \(#,##0.00\);_(* \-??_);_(@_)"/>
  </numFmts>
  <fonts count="2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b val="true"/>
      <sz val="7.5"/>
      <name val="Arial"/>
      <family val="0"/>
      <charset val="1"/>
    </font>
    <font>
      <b val="true"/>
      <sz val="7"/>
      <name val="Arial"/>
      <family val="2"/>
      <charset val="1"/>
    </font>
    <font>
      <sz val="7"/>
      <name val="Arial"/>
      <family val="2"/>
      <charset val="1"/>
    </font>
    <font>
      <sz val="7"/>
      <color rgb="FF000000"/>
      <name val="Arial"/>
      <family val="2"/>
      <charset val="1"/>
    </font>
    <font>
      <b val="true"/>
      <sz val="7"/>
      <color rgb="FF000000"/>
      <name val="Arial"/>
      <family val="2"/>
      <charset val="1"/>
    </font>
    <font>
      <b val="true"/>
      <i val="true"/>
      <sz val="7"/>
      <name val="Arial"/>
      <family val="2"/>
      <charset val="1"/>
    </font>
    <font>
      <b val="true"/>
      <sz val="7"/>
      <name val="Arial"/>
      <family val="0"/>
      <charset val="1"/>
    </font>
    <font>
      <sz val="7"/>
      <name val="Times New Roman"/>
      <family val="1"/>
      <charset val="1"/>
    </font>
    <font>
      <sz val="7.5"/>
      <name val="Arial"/>
      <family val="2"/>
      <charset val="1"/>
    </font>
    <font>
      <b val="true"/>
      <sz val="14"/>
      <name val="Arial"/>
      <family val="2"/>
      <charset val="1"/>
    </font>
    <font>
      <b val="true"/>
      <i val="true"/>
      <sz val="18"/>
      <name val="Times New Roman"/>
      <family val="1"/>
      <charset val="1"/>
    </font>
    <font>
      <b val="true"/>
      <i val="true"/>
      <sz val="16"/>
      <name val="Times New Roman"/>
      <family val="1"/>
      <charset val="1"/>
    </font>
    <font>
      <b val="true"/>
      <sz val="12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8"/>
      <name val="Arial"/>
      <family val="2"/>
      <charset val="1"/>
    </font>
    <font>
      <b val="true"/>
      <sz val="9"/>
      <name val="Arial"/>
      <family val="2"/>
      <charset val="1"/>
    </font>
    <font>
      <sz val="9"/>
      <name val="Arial"/>
      <family val="2"/>
      <charset val="1"/>
    </font>
    <font>
      <sz val="11"/>
      <name val="Arial"/>
      <family val="2"/>
      <charset val="1"/>
    </font>
    <font>
      <sz val="11"/>
      <name val="Tahoma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BFBFBF"/>
      </patternFill>
    </fill>
    <fill>
      <patternFill patternType="solid">
        <fgColor rgb="FFBFBFBF"/>
        <bgColor rgb="FFD9D9D9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0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left" vertical="top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top" textRotation="0" wrapText="true" indent="15" shrinkToFit="false"/>
      <protection locked="true" hidden="false"/>
    </xf>
    <xf numFmtId="164" fontId="6" fillId="0" borderId="3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6" fillId="0" borderId="3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top" textRotation="0" wrapText="true" indent="6" shrinkToFit="false"/>
      <protection locked="true" hidden="false"/>
    </xf>
    <xf numFmtId="164" fontId="6" fillId="0" borderId="3" xfId="0" applyFont="true" applyBorder="true" applyAlignment="true" applyProtection="false">
      <alignment horizontal="right" vertical="top" textRotation="0" wrapText="true" indent="1" shrinkToFit="false"/>
      <protection locked="true" hidden="false"/>
    </xf>
    <xf numFmtId="164" fontId="6" fillId="0" borderId="3" xfId="0" applyFont="true" applyBorder="true" applyAlignment="true" applyProtection="false">
      <alignment horizontal="left" vertical="top" textRotation="0" wrapText="true" indent="3" shrinkToFit="false"/>
      <protection locked="true" hidden="false"/>
    </xf>
    <xf numFmtId="164" fontId="6" fillId="0" borderId="3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left" vertical="top" textRotation="0" wrapText="true" indent="1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8" fillId="0" borderId="1" xfId="0" applyFont="true" applyBorder="true" applyAlignment="true" applyProtection="false">
      <alignment horizontal="right" vertical="top" textRotation="0" wrapText="false" indent="0" shrinkToFit="true"/>
      <protection locked="true" hidden="false"/>
    </xf>
    <xf numFmtId="164" fontId="7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right" vertical="top" textRotation="0" wrapText="true" indent="1" shrinkToFit="false"/>
      <protection locked="true" hidden="false"/>
    </xf>
    <xf numFmtId="166" fontId="8" fillId="0" borderId="1" xfId="0" applyFont="true" applyBorder="true" applyAlignment="true" applyProtection="false">
      <alignment horizontal="right" vertical="top" textRotation="0" wrapText="false" indent="0" shrinkToFit="true"/>
      <protection locked="true" hidden="false"/>
    </xf>
    <xf numFmtId="164" fontId="6" fillId="2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9" fillId="0" borderId="1" xfId="0" applyFont="true" applyBorder="true" applyAlignment="true" applyProtection="false">
      <alignment horizontal="right" vertical="top" textRotation="0" wrapText="false" indent="0" shrinkToFit="true"/>
      <protection locked="true" hidden="false"/>
    </xf>
    <xf numFmtId="167" fontId="8" fillId="0" borderId="1" xfId="0" applyFont="true" applyBorder="true" applyAlignment="true" applyProtection="false">
      <alignment horizontal="right" vertical="top" textRotation="0" wrapText="false" indent="0" shrinkToFit="true"/>
      <protection locked="true" hidden="false"/>
    </xf>
    <xf numFmtId="167" fontId="9" fillId="0" borderId="1" xfId="0" applyFont="true" applyBorder="true" applyAlignment="true" applyProtection="false">
      <alignment horizontal="right" vertical="top" textRotation="0" wrapText="false" indent="0" shrinkToFit="true"/>
      <protection locked="true" hidden="false"/>
    </xf>
    <xf numFmtId="168" fontId="8" fillId="0" borderId="1" xfId="0" applyFont="true" applyBorder="true" applyAlignment="true" applyProtection="false">
      <alignment horizontal="right" vertical="top" textRotation="0" wrapText="false" indent="0" shrinkToFit="true"/>
      <protection locked="true" hidden="false"/>
    </xf>
    <xf numFmtId="164" fontId="1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top" textRotation="0" wrapText="true" indent="1" shrinkToFit="false"/>
      <protection locked="true" hidden="false"/>
    </xf>
    <xf numFmtId="164" fontId="7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9" fontId="8" fillId="0" borderId="1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64" fontId="7" fillId="0" borderId="1" xfId="0" applyFont="true" applyBorder="true" applyAlignment="true" applyProtection="false">
      <alignment horizontal="left" vertical="top" textRotation="0" wrapText="true" indent="3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right" vertical="top" textRotation="0" wrapText="true" indent="1" shrinkToFit="false"/>
      <protection locked="true" hidden="false"/>
    </xf>
    <xf numFmtId="170" fontId="8" fillId="0" borderId="1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64" fontId="0" fillId="0" borderId="1" xfId="0" applyFont="false" applyBorder="true" applyAlignment="true" applyProtection="false">
      <alignment horizontal="left" vertical="bottom" textRotation="0" wrapText="true" indent="0" shrinkToFit="false"/>
      <protection locked="true" hidden="false"/>
    </xf>
    <xf numFmtId="164" fontId="7" fillId="0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8" fillId="0" borderId="7" xfId="0" applyFont="true" applyBorder="true" applyAlignment="true" applyProtection="false">
      <alignment horizontal="right" vertical="center" textRotation="0" wrapText="false" indent="0" shrinkToFit="true"/>
      <protection locked="true" hidden="false"/>
    </xf>
    <xf numFmtId="167" fontId="8" fillId="0" borderId="1" xfId="0" applyFont="true" applyBorder="true" applyAlignment="true" applyProtection="false">
      <alignment horizontal="right" vertical="center" textRotation="0" wrapText="false" indent="0" shrinkToFit="true"/>
      <protection locked="true" hidden="false"/>
    </xf>
    <xf numFmtId="164" fontId="0" fillId="0" borderId="6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top" textRotation="0" wrapText="true" indent="4" shrinkToFit="false"/>
      <protection locked="true" hidden="false"/>
    </xf>
    <xf numFmtId="167" fontId="9" fillId="0" borderId="1" xfId="0" applyFont="true" applyBorder="true" applyAlignment="true" applyProtection="false">
      <alignment horizontal="right" vertical="center" textRotation="0" wrapText="false" indent="0" shrinkToFit="tru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4" shrinkToFit="false"/>
      <protection locked="true" hidden="false"/>
    </xf>
    <xf numFmtId="167" fontId="9" fillId="0" borderId="0" xfId="0" applyFont="true" applyBorder="true" applyAlignment="true" applyProtection="false">
      <alignment horizontal="right" vertical="top" textRotation="0" wrapText="false" indent="0" shrinkToFit="tru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8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3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1" fontId="20" fillId="3" borderId="1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20" fillId="0" borderId="1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3" fontId="21" fillId="0" borderId="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20" fillId="0" borderId="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20" fillId="0" borderId="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21" fillId="3" borderId="1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21" fillId="0" borderId="1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3" fontId="20" fillId="0" borderId="1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20" fillId="0" borderId="1" xfId="1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4" fontId="20" fillId="0" borderId="1" xfId="1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1" fontId="2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4" fontId="21" fillId="0" borderId="0" xfId="1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1" fontId="2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8" fillId="0" borderId="8" xfId="0" applyFont="true" applyBorder="true" applyAlignment="true" applyProtection="false">
      <alignment horizontal="right" vertical="center" textRotation="0" wrapText="false" indent="0" shrinkToFit="true"/>
      <protection locked="true" hidden="false"/>
    </xf>
    <xf numFmtId="164" fontId="0" fillId="0" borderId="0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7" fontId="8" fillId="0" borderId="5" xfId="0" applyFont="true" applyBorder="true" applyAlignment="true" applyProtection="false">
      <alignment horizontal="right" vertical="center" textRotation="0" wrapText="false" indent="0" shrinkToFit="true"/>
      <protection locked="true" hidden="false"/>
    </xf>
    <xf numFmtId="164" fontId="6" fillId="0" borderId="7" xfId="0" applyFont="true" applyBorder="true" applyAlignment="true" applyProtection="false">
      <alignment horizontal="left" vertical="top" textRotation="0" wrapText="true" indent="4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Normal 3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wmf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504720</xdr:colOff>
      <xdr:row>0</xdr:row>
      <xdr:rowOff>28440</xdr:rowOff>
    </xdr:from>
    <xdr:to>
      <xdr:col>1</xdr:col>
      <xdr:colOff>1362240</xdr:colOff>
      <xdr:row>3</xdr:row>
      <xdr:rowOff>199800</xdr:rowOff>
    </xdr:to>
    <xdr:pic>
      <xdr:nvPicPr>
        <xdr:cNvPr id="0" name="Picture 1" descr=""/>
        <xdr:cNvPicPr/>
      </xdr:nvPicPr>
      <xdr:blipFill>
        <a:blip r:embed="rId1"/>
        <a:stretch/>
      </xdr:blipFill>
      <xdr:spPr>
        <a:xfrm>
          <a:off x="887400" y="28440"/>
          <a:ext cx="857520" cy="91404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I150"/>
  <sheetViews>
    <sheetView showFormulas="false" showGridLines="true" showRowColHeaders="true" showZeros="true" rightToLeft="false" tabSelected="false" showOutlineSymbols="false" defaultGridColor="true" view="normal" topLeftCell="A1" colorId="64" zoomScale="100" zoomScaleNormal="100" zoomScalePageLayoutView="100" workbookViewId="0">
      <selection pane="topLeft" activeCell="G145" activeCellId="0" sqref="G145"/>
    </sheetView>
  </sheetViews>
  <sheetFormatPr defaultRowHeight="12.75" zeroHeight="false" outlineLevelRow="0" outlineLevelCol="0"/>
  <cols>
    <col collapsed="false" customWidth="true" hidden="false" outlineLevel="0" max="1" min="1" style="1" width="5.86"/>
    <col collapsed="false" customWidth="true" hidden="false" outlineLevel="0" max="2" min="2" style="1" width="7.29"/>
    <col collapsed="false" customWidth="true" hidden="false" outlineLevel="0" max="3" min="3" style="1" width="6.42"/>
    <col collapsed="false" customWidth="true" hidden="false" outlineLevel="0" max="4" min="4" style="1" width="36.71"/>
    <col collapsed="false" customWidth="true" hidden="false" outlineLevel="0" max="5" min="5" style="1" width="17.58"/>
    <col collapsed="false" customWidth="true" hidden="false" outlineLevel="0" max="6" min="6" style="1" width="5.01"/>
    <col collapsed="false" customWidth="true" hidden="false" outlineLevel="0" max="7" min="7" style="1" width="6.01"/>
    <col collapsed="false" customWidth="true" hidden="false" outlineLevel="0" max="8" min="8" style="1" width="5.57"/>
    <col collapsed="false" customWidth="true" hidden="false" outlineLevel="0" max="9" min="9" style="1" width="8.42"/>
    <col collapsed="false" customWidth="true" hidden="false" outlineLevel="0" max="1025" min="10" style="1" width="9.14"/>
  </cols>
  <sheetData>
    <row r="2" customFormat="false" ht="20.1" hidden="false" customHeight="true" outlineLevel="0" collapsed="false">
      <c r="A2" s="2"/>
      <c r="B2" s="2"/>
      <c r="C2" s="3"/>
      <c r="D2" s="4" t="s">
        <v>0</v>
      </c>
      <c r="E2" s="4"/>
    </row>
    <row r="3" customFormat="false" ht="20.1" hidden="false" customHeight="true" outlineLevel="0" collapsed="false">
      <c r="A3" s="5"/>
      <c r="B3" s="5"/>
      <c r="C3" s="5"/>
      <c r="D3" s="6" t="s">
        <v>1</v>
      </c>
      <c r="E3" s="6"/>
    </row>
    <row r="4" customFormat="false" ht="17.25" hidden="false" customHeight="true" outlineLevel="0" collapsed="false">
      <c r="A4" s="5"/>
      <c r="B4" s="5"/>
      <c r="C4" s="5"/>
      <c r="D4" s="7" t="s">
        <v>2</v>
      </c>
      <c r="E4" s="7"/>
    </row>
    <row r="5" customFormat="false" ht="17.25" hidden="false" customHeight="true" outlineLevel="0" collapsed="false">
      <c r="A5" s="5"/>
      <c r="B5" s="5"/>
      <c r="C5" s="5"/>
      <c r="D5" s="7" t="s">
        <v>3</v>
      </c>
      <c r="E5" s="7"/>
    </row>
    <row r="6" customFormat="false" ht="20.1" hidden="false" customHeight="true" outlineLevel="0" collapsed="false">
      <c r="A6" s="5"/>
      <c r="B6" s="5"/>
      <c r="C6" s="5"/>
      <c r="D6" s="8" t="s">
        <v>4</v>
      </c>
      <c r="E6" s="8"/>
      <c r="F6" s="9"/>
      <c r="G6" s="9"/>
      <c r="H6" s="9"/>
      <c r="I6" s="9"/>
    </row>
    <row r="7" customFormat="false" ht="12" hidden="false" customHeight="true" outlineLevel="0" collapsed="false">
      <c r="A7" s="10"/>
      <c r="B7" s="10"/>
      <c r="C7" s="10"/>
      <c r="D7" s="10"/>
      <c r="E7" s="10"/>
      <c r="F7" s="10"/>
      <c r="G7" s="10"/>
      <c r="H7" s="10"/>
      <c r="I7" s="10"/>
    </row>
    <row r="8" customFormat="false" ht="15" hidden="false" customHeight="true" outlineLevel="0" collapsed="false">
      <c r="A8" s="11" t="s">
        <v>5</v>
      </c>
      <c r="B8" s="12" t="s">
        <v>6</v>
      </c>
      <c r="C8" s="13" t="s">
        <v>7</v>
      </c>
      <c r="D8" s="14" t="s">
        <v>8</v>
      </c>
      <c r="E8" s="14"/>
      <c r="F8" s="15" t="s">
        <v>9</v>
      </c>
      <c r="G8" s="15"/>
      <c r="H8" s="15"/>
      <c r="I8" s="15"/>
    </row>
    <row r="9" customFormat="false" ht="17.1" hidden="false" customHeight="true" outlineLevel="0" collapsed="false">
      <c r="A9" s="11"/>
      <c r="B9" s="12"/>
      <c r="C9" s="13"/>
      <c r="D9" s="14"/>
      <c r="E9" s="14"/>
      <c r="F9" s="16" t="s">
        <v>10</v>
      </c>
      <c r="G9" s="17" t="s">
        <v>11</v>
      </c>
      <c r="H9" s="18" t="s">
        <v>12</v>
      </c>
      <c r="I9" s="19" t="s">
        <v>13</v>
      </c>
    </row>
    <row r="10" customFormat="false" ht="13.7" hidden="false" customHeight="true" outlineLevel="0" collapsed="false">
      <c r="A10" s="20" t="s">
        <v>14</v>
      </c>
      <c r="B10" s="21"/>
      <c r="C10" s="21"/>
      <c r="D10" s="22" t="s">
        <v>15</v>
      </c>
      <c r="E10" s="22"/>
      <c r="F10" s="21"/>
      <c r="G10" s="21"/>
      <c r="H10" s="21"/>
      <c r="I10" s="21"/>
    </row>
    <row r="11" customFormat="false" ht="13.7" hidden="false" customHeight="true" outlineLevel="0" collapsed="false">
      <c r="A11" s="23" t="s">
        <v>16</v>
      </c>
      <c r="B11" s="23" t="s">
        <v>17</v>
      </c>
      <c r="C11" s="24" t="n">
        <v>208020</v>
      </c>
      <c r="D11" s="25" t="s">
        <v>18</v>
      </c>
      <c r="E11" s="25"/>
      <c r="F11" s="26" t="s">
        <v>19</v>
      </c>
      <c r="G11" s="27" t="n">
        <v>2</v>
      </c>
      <c r="H11" s="27" t="n">
        <v>357.82</v>
      </c>
      <c r="I11" s="27" t="n">
        <v>715.64</v>
      </c>
    </row>
    <row r="12" customFormat="false" ht="15.6" hidden="false" customHeight="true" outlineLevel="0" collapsed="false">
      <c r="A12" s="21"/>
      <c r="B12" s="21"/>
      <c r="C12" s="21"/>
      <c r="D12" s="28" t="s">
        <v>15</v>
      </c>
      <c r="E12" s="28"/>
      <c r="F12" s="29" t="s">
        <v>20</v>
      </c>
      <c r="G12" s="21"/>
      <c r="H12" s="21"/>
      <c r="I12" s="30" t="n">
        <v>715.64</v>
      </c>
    </row>
    <row r="13" customFormat="false" ht="15.6" hidden="false" customHeight="true" outlineLevel="0" collapsed="false">
      <c r="A13" s="20" t="s">
        <v>21</v>
      </c>
      <c r="B13" s="21"/>
      <c r="C13" s="21"/>
      <c r="D13" s="22" t="s">
        <v>22</v>
      </c>
      <c r="E13" s="22"/>
      <c r="F13" s="21"/>
      <c r="G13" s="21"/>
      <c r="H13" s="21"/>
      <c r="I13" s="21"/>
    </row>
    <row r="14" customFormat="false" ht="13.7" hidden="false" customHeight="true" outlineLevel="0" collapsed="false">
      <c r="A14" s="23" t="s">
        <v>23</v>
      </c>
      <c r="B14" s="23" t="s">
        <v>24</v>
      </c>
      <c r="C14" s="21"/>
      <c r="D14" s="25" t="s">
        <v>25</v>
      </c>
      <c r="E14" s="25"/>
      <c r="F14" s="26" t="s">
        <v>26</v>
      </c>
      <c r="G14" s="27" t="n">
        <v>704.23</v>
      </c>
      <c r="H14" s="27" t="n">
        <v>8.55</v>
      </c>
      <c r="I14" s="31" t="n">
        <v>6021.17</v>
      </c>
    </row>
    <row r="15" customFormat="false" ht="13.7" hidden="false" customHeight="true" outlineLevel="0" collapsed="false">
      <c r="A15" s="23" t="s">
        <v>27</v>
      </c>
      <c r="B15" s="23" t="s">
        <v>24</v>
      </c>
      <c r="C15" s="21"/>
      <c r="D15" s="25" t="s">
        <v>28</v>
      </c>
      <c r="E15" s="25"/>
      <c r="F15" s="26" t="s">
        <v>26</v>
      </c>
      <c r="G15" s="27" t="n">
        <v>388.4</v>
      </c>
      <c r="H15" s="27" t="n">
        <v>8.55</v>
      </c>
      <c r="I15" s="31" t="n">
        <v>3320.82</v>
      </c>
    </row>
    <row r="16" customFormat="false" ht="15.6" hidden="false" customHeight="true" outlineLevel="0" collapsed="false">
      <c r="A16" s="21"/>
      <c r="B16" s="21"/>
      <c r="C16" s="21"/>
      <c r="D16" s="28" t="s">
        <v>22</v>
      </c>
      <c r="E16" s="28"/>
      <c r="F16" s="29" t="s">
        <v>20</v>
      </c>
      <c r="G16" s="21"/>
      <c r="H16" s="21"/>
      <c r="I16" s="32" t="n">
        <v>9341.99</v>
      </c>
    </row>
    <row r="17" customFormat="false" ht="15.6" hidden="false" customHeight="true" outlineLevel="0" collapsed="false">
      <c r="A17" s="20" t="n">
        <v>3</v>
      </c>
      <c r="B17" s="21"/>
      <c r="C17" s="21"/>
      <c r="D17" s="22" t="s">
        <v>29</v>
      </c>
      <c r="E17" s="22"/>
      <c r="F17" s="21"/>
      <c r="G17" s="21"/>
      <c r="H17" s="21"/>
      <c r="I17" s="21"/>
    </row>
    <row r="18" customFormat="false" ht="13.7" hidden="false" customHeight="true" outlineLevel="0" collapsed="false">
      <c r="A18" s="23" t="s">
        <v>30</v>
      </c>
      <c r="B18" s="23" t="s">
        <v>24</v>
      </c>
      <c r="C18" s="21"/>
      <c r="D18" s="25" t="s">
        <v>31</v>
      </c>
      <c r="E18" s="25"/>
      <c r="F18" s="26" t="s">
        <v>19</v>
      </c>
      <c r="G18" s="31" t="n">
        <v>1173.73</v>
      </c>
      <c r="H18" s="27" t="n">
        <v>43.72</v>
      </c>
      <c r="I18" s="31" t="n">
        <v>51315.48</v>
      </c>
    </row>
    <row r="19" customFormat="false" ht="13.7" hidden="false" customHeight="true" outlineLevel="0" collapsed="false">
      <c r="A19" s="23" t="s">
        <v>32</v>
      </c>
      <c r="B19" s="23" t="s">
        <v>17</v>
      </c>
      <c r="C19" s="33" t="n">
        <v>1616040</v>
      </c>
      <c r="D19" s="25" t="s">
        <v>33</v>
      </c>
      <c r="E19" s="25"/>
      <c r="F19" s="26" t="s">
        <v>19</v>
      </c>
      <c r="G19" s="27" t="n">
        <v>334.4</v>
      </c>
      <c r="H19" s="27" t="n">
        <v>54.2</v>
      </c>
      <c r="I19" s="31" t="n">
        <v>18124.48</v>
      </c>
    </row>
    <row r="20" customFormat="false" ht="18" hidden="false" customHeight="true" outlineLevel="0" collapsed="false">
      <c r="A20" s="23" t="s">
        <v>34</v>
      </c>
      <c r="B20" s="23" t="s">
        <v>24</v>
      </c>
      <c r="C20" s="21"/>
      <c r="D20" s="25" t="s">
        <v>35</v>
      </c>
      <c r="E20" s="25"/>
      <c r="F20" s="26" t="s">
        <v>36</v>
      </c>
      <c r="G20" s="27" t="n">
        <v>334.4</v>
      </c>
      <c r="H20" s="27" t="n">
        <v>38.07</v>
      </c>
      <c r="I20" s="31" t="n">
        <v>12730.61</v>
      </c>
    </row>
    <row r="21" customFormat="false" ht="13.7" hidden="false" customHeight="true" outlineLevel="0" collapsed="false">
      <c r="A21" s="23" t="s">
        <v>37</v>
      </c>
      <c r="B21" s="23" t="s">
        <v>24</v>
      </c>
      <c r="C21" s="21"/>
      <c r="D21" s="25" t="s">
        <v>38</v>
      </c>
      <c r="E21" s="25"/>
      <c r="F21" s="26" t="s">
        <v>19</v>
      </c>
      <c r="G21" s="31" t="n">
        <v>1173.73</v>
      </c>
      <c r="H21" s="27" t="n">
        <v>11.99</v>
      </c>
      <c r="I21" s="31" t="n">
        <v>14073.02</v>
      </c>
    </row>
    <row r="22" customFormat="false" ht="15.6" hidden="false" customHeight="true" outlineLevel="0" collapsed="false">
      <c r="A22" s="21"/>
      <c r="B22" s="21"/>
      <c r="C22" s="21"/>
      <c r="D22" s="28" t="s">
        <v>29</v>
      </c>
      <c r="E22" s="28"/>
      <c r="F22" s="29" t="s">
        <v>20</v>
      </c>
      <c r="G22" s="21"/>
      <c r="H22" s="21"/>
      <c r="I22" s="32" t="n">
        <v>96243.59</v>
      </c>
    </row>
    <row r="23" customFormat="false" ht="15.6" hidden="false" customHeight="true" outlineLevel="0" collapsed="false">
      <c r="A23" s="20" t="n">
        <v>4</v>
      </c>
      <c r="B23" s="21"/>
      <c r="C23" s="21"/>
      <c r="D23" s="22" t="s">
        <v>39</v>
      </c>
      <c r="E23" s="22"/>
      <c r="F23" s="21"/>
      <c r="G23" s="21"/>
      <c r="H23" s="21"/>
      <c r="I23" s="21"/>
    </row>
    <row r="24" customFormat="false" ht="13.7" hidden="false" customHeight="true" outlineLevel="0" collapsed="false">
      <c r="A24" s="23" t="s">
        <v>40</v>
      </c>
      <c r="B24" s="21"/>
      <c r="C24" s="21"/>
      <c r="D24" s="34" t="s">
        <v>41</v>
      </c>
      <c r="E24" s="34"/>
      <c r="F24" s="21"/>
      <c r="G24" s="21"/>
      <c r="H24" s="21"/>
      <c r="I24" s="21"/>
    </row>
    <row r="25" customFormat="false" ht="13.7" hidden="false" customHeight="true" outlineLevel="0" collapsed="false">
      <c r="A25" s="23" t="s">
        <v>42</v>
      </c>
      <c r="B25" s="23" t="s">
        <v>24</v>
      </c>
      <c r="C25" s="21"/>
      <c r="D25" s="35" t="s">
        <v>43</v>
      </c>
      <c r="E25" s="35"/>
      <c r="F25" s="36" t="s">
        <v>44</v>
      </c>
      <c r="G25" s="27" t="n">
        <v>1</v>
      </c>
      <c r="H25" s="27" t="n">
        <v>142.88</v>
      </c>
      <c r="I25" s="27" t="n">
        <v>142.88</v>
      </c>
    </row>
    <row r="26" customFormat="false" ht="13.7" hidden="false" customHeight="true" outlineLevel="0" collapsed="false">
      <c r="A26" s="23" t="s">
        <v>45</v>
      </c>
      <c r="B26" s="23" t="s">
        <v>24</v>
      </c>
      <c r="C26" s="21"/>
      <c r="D26" s="35" t="s">
        <v>46</v>
      </c>
      <c r="E26" s="35"/>
      <c r="F26" s="36" t="s">
        <v>44</v>
      </c>
      <c r="G26" s="27" t="n">
        <v>1</v>
      </c>
      <c r="H26" s="27" t="n">
        <v>652.79</v>
      </c>
      <c r="I26" s="27" t="n">
        <v>652.79</v>
      </c>
    </row>
    <row r="27" customFormat="false" ht="13.7" hidden="false" customHeight="true" outlineLevel="0" collapsed="false">
      <c r="A27" s="23" t="s">
        <v>47</v>
      </c>
      <c r="B27" s="23" t="s">
        <v>17</v>
      </c>
      <c r="C27" s="33" t="n">
        <v>3906060</v>
      </c>
      <c r="D27" s="35" t="s">
        <v>48</v>
      </c>
      <c r="E27" s="35"/>
      <c r="F27" s="26" t="s">
        <v>36</v>
      </c>
      <c r="G27" s="27" t="n">
        <v>25</v>
      </c>
      <c r="H27" s="27" t="n">
        <v>46.8</v>
      </c>
      <c r="I27" s="31" t="n">
        <v>1170</v>
      </c>
    </row>
    <row r="28" customFormat="false" ht="13.7" hidden="false" customHeight="true" outlineLevel="0" collapsed="false">
      <c r="A28" s="23" t="s">
        <v>49</v>
      </c>
      <c r="B28" s="23" t="s">
        <v>24</v>
      </c>
      <c r="C28" s="21"/>
      <c r="D28" s="35" t="s">
        <v>50</v>
      </c>
      <c r="E28" s="35"/>
      <c r="F28" s="26" t="s">
        <v>19</v>
      </c>
      <c r="G28" s="27" t="n">
        <v>6</v>
      </c>
      <c r="H28" s="27" t="n">
        <v>125.76</v>
      </c>
      <c r="I28" s="27" t="n">
        <v>754.56</v>
      </c>
    </row>
    <row r="29" customFormat="false" ht="13.7" hidden="false" customHeight="true" outlineLevel="0" collapsed="false">
      <c r="A29" s="23" t="s">
        <v>51</v>
      </c>
      <c r="B29" s="23" t="s">
        <v>24</v>
      </c>
      <c r="C29" s="21"/>
      <c r="D29" s="35" t="s">
        <v>52</v>
      </c>
      <c r="E29" s="35"/>
      <c r="F29" s="26" t="s">
        <v>19</v>
      </c>
      <c r="G29" s="27" t="n">
        <v>18.5</v>
      </c>
      <c r="H29" s="27" t="n">
        <v>3.22</v>
      </c>
      <c r="I29" s="27" t="n">
        <v>59.57</v>
      </c>
    </row>
    <row r="30" customFormat="false" ht="13.7" hidden="false" customHeight="true" outlineLevel="0" collapsed="false">
      <c r="A30" s="23" t="s">
        <v>53</v>
      </c>
      <c r="B30" s="23" t="s">
        <v>24</v>
      </c>
      <c r="C30" s="21"/>
      <c r="D30" s="35" t="s">
        <v>54</v>
      </c>
      <c r="E30" s="35"/>
      <c r="F30" s="26" t="s">
        <v>19</v>
      </c>
      <c r="G30" s="27" t="n">
        <v>18.5</v>
      </c>
      <c r="H30" s="27" t="n">
        <v>9.8</v>
      </c>
      <c r="I30" s="27" t="n">
        <v>181.3</v>
      </c>
    </row>
    <row r="31" customFormat="false" ht="13.7" hidden="false" customHeight="true" outlineLevel="0" collapsed="false">
      <c r="A31" s="23" t="s">
        <v>55</v>
      </c>
      <c r="B31" s="23" t="s">
        <v>24</v>
      </c>
      <c r="C31" s="21"/>
      <c r="D31" s="25" t="s">
        <v>56</v>
      </c>
      <c r="E31" s="25"/>
      <c r="F31" s="26" t="s">
        <v>36</v>
      </c>
      <c r="G31" s="27" t="n">
        <v>300</v>
      </c>
      <c r="H31" s="27" t="n">
        <v>3.78</v>
      </c>
      <c r="I31" s="31" t="n">
        <v>1134</v>
      </c>
    </row>
    <row r="32" customFormat="false" ht="13.7" hidden="false" customHeight="true" outlineLevel="0" collapsed="false">
      <c r="A32" s="23" t="s">
        <v>57</v>
      </c>
      <c r="B32" s="23" t="s">
        <v>17</v>
      </c>
      <c r="C32" s="33" t="n">
        <v>3903182</v>
      </c>
      <c r="D32" s="25" t="s">
        <v>58</v>
      </c>
      <c r="E32" s="25"/>
      <c r="F32" s="26" t="s">
        <v>36</v>
      </c>
      <c r="G32" s="27" t="n">
        <v>80</v>
      </c>
      <c r="H32" s="27" t="n">
        <v>8.31</v>
      </c>
      <c r="I32" s="27" t="n">
        <v>664.8</v>
      </c>
    </row>
    <row r="33" customFormat="false" ht="13.7" hidden="false" customHeight="true" outlineLevel="0" collapsed="false">
      <c r="A33" s="23" t="s">
        <v>59</v>
      </c>
      <c r="B33" s="23" t="s">
        <v>17</v>
      </c>
      <c r="C33" s="33" t="n">
        <v>3906060</v>
      </c>
      <c r="D33" s="25" t="s">
        <v>60</v>
      </c>
      <c r="E33" s="25"/>
      <c r="F33" s="26" t="s">
        <v>36</v>
      </c>
      <c r="G33" s="27" t="n">
        <v>50</v>
      </c>
      <c r="H33" s="27" t="n">
        <v>46.8</v>
      </c>
      <c r="I33" s="31" t="n">
        <v>2340</v>
      </c>
    </row>
    <row r="34" customFormat="false" ht="13.7" hidden="false" customHeight="true" outlineLevel="0" collapsed="false">
      <c r="A34" s="23" t="s">
        <v>61</v>
      </c>
      <c r="B34" s="23" t="s">
        <v>17</v>
      </c>
      <c r="C34" s="33" t="n">
        <v>3906070</v>
      </c>
      <c r="D34" s="25" t="s">
        <v>62</v>
      </c>
      <c r="E34" s="25"/>
      <c r="F34" s="26" t="s">
        <v>36</v>
      </c>
      <c r="G34" s="27" t="n">
        <v>100</v>
      </c>
      <c r="H34" s="27" t="n">
        <v>57.57</v>
      </c>
      <c r="I34" s="31" t="n">
        <v>5757</v>
      </c>
    </row>
    <row r="35" customFormat="false" ht="13.7" hidden="false" customHeight="true" outlineLevel="0" collapsed="false">
      <c r="A35" s="23" t="s">
        <v>63</v>
      </c>
      <c r="B35" s="23" t="s">
        <v>24</v>
      </c>
      <c r="C35" s="21"/>
      <c r="D35" s="25" t="s">
        <v>64</v>
      </c>
      <c r="E35" s="25"/>
      <c r="F35" s="36" t="s">
        <v>44</v>
      </c>
      <c r="G35" s="27" t="n">
        <v>4</v>
      </c>
      <c r="H35" s="27" t="n">
        <v>307.13</v>
      </c>
      <c r="I35" s="31" t="n">
        <v>1228.52</v>
      </c>
    </row>
    <row r="36" customFormat="false" ht="13.7" hidden="false" customHeight="true" outlineLevel="0" collapsed="false">
      <c r="A36" s="23" t="s">
        <v>65</v>
      </c>
      <c r="B36" s="23" t="s">
        <v>24</v>
      </c>
      <c r="C36" s="21"/>
      <c r="D36" s="25" t="s">
        <v>66</v>
      </c>
      <c r="E36" s="25"/>
      <c r="F36" s="36" t="s">
        <v>44</v>
      </c>
      <c r="G36" s="27" t="n">
        <v>23</v>
      </c>
      <c r="H36" s="27" t="n">
        <v>10.32</v>
      </c>
      <c r="I36" s="27" t="n">
        <v>237.36</v>
      </c>
    </row>
    <row r="37" customFormat="false" ht="13.7" hidden="false" customHeight="true" outlineLevel="0" collapsed="false">
      <c r="A37" s="23" t="s">
        <v>67</v>
      </c>
      <c r="B37" s="23" t="s">
        <v>24</v>
      </c>
      <c r="C37" s="21"/>
      <c r="D37" s="25" t="s">
        <v>68</v>
      </c>
      <c r="E37" s="25"/>
      <c r="F37" s="36" t="s">
        <v>44</v>
      </c>
      <c r="G37" s="27" t="n">
        <v>50</v>
      </c>
      <c r="H37" s="27" t="n">
        <v>12.27</v>
      </c>
      <c r="I37" s="27" t="n">
        <v>613.5</v>
      </c>
    </row>
    <row r="38" customFormat="false" ht="18" hidden="false" customHeight="true" outlineLevel="0" collapsed="false">
      <c r="A38" s="23" t="s">
        <v>69</v>
      </c>
      <c r="B38" s="23" t="s">
        <v>17</v>
      </c>
      <c r="C38" s="33" t="n">
        <v>4114780</v>
      </c>
      <c r="D38" s="25" t="s">
        <v>70</v>
      </c>
      <c r="E38" s="25"/>
      <c r="F38" s="36" t="s">
        <v>44</v>
      </c>
      <c r="G38" s="27" t="n">
        <v>40</v>
      </c>
      <c r="H38" s="27" t="n">
        <v>187.87</v>
      </c>
      <c r="I38" s="31" t="n">
        <v>7514.8</v>
      </c>
    </row>
    <row r="39" customFormat="false" ht="18" hidden="false" customHeight="true" outlineLevel="0" collapsed="false">
      <c r="A39" s="23" t="s">
        <v>71</v>
      </c>
      <c r="B39" s="23" t="s">
        <v>17</v>
      </c>
      <c r="C39" s="33" t="n">
        <v>3911120</v>
      </c>
      <c r="D39" s="25" t="s">
        <v>72</v>
      </c>
      <c r="E39" s="25"/>
      <c r="F39" s="26" t="s">
        <v>36</v>
      </c>
      <c r="G39" s="27" t="n">
        <v>100</v>
      </c>
      <c r="H39" s="27" t="n">
        <v>7.34</v>
      </c>
      <c r="I39" s="27" t="n">
        <v>734</v>
      </c>
    </row>
    <row r="40" customFormat="false" ht="15.6" hidden="false" customHeight="true" outlineLevel="0" collapsed="false">
      <c r="A40" s="21"/>
      <c r="B40" s="21"/>
      <c r="C40" s="21"/>
      <c r="D40" s="28" t="s">
        <v>39</v>
      </c>
      <c r="E40" s="28"/>
      <c r="F40" s="29" t="s">
        <v>20</v>
      </c>
      <c r="G40" s="21"/>
      <c r="H40" s="21"/>
      <c r="I40" s="32" t="n">
        <v>23185.08</v>
      </c>
    </row>
    <row r="41" customFormat="false" ht="15.6" hidden="false" customHeight="true" outlineLevel="0" collapsed="false">
      <c r="A41" s="20" t="n">
        <v>5</v>
      </c>
      <c r="B41" s="21"/>
      <c r="C41" s="21"/>
      <c r="D41" s="22" t="s">
        <v>73</v>
      </c>
      <c r="E41" s="22"/>
      <c r="F41" s="21"/>
      <c r="G41" s="21"/>
      <c r="H41" s="21"/>
      <c r="I41" s="21"/>
    </row>
    <row r="42" customFormat="false" ht="13.7" hidden="false" customHeight="true" outlineLevel="0" collapsed="false">
      <c r="A42" s="23" t="s">
        <v>74</v>
      </c>
      <c r="B42" s="23" t="s">
        <v>24</v>
      </c>
      <c r="C42" s="21"/>
      <c r="D42" s="25" t="s">
        <v>75</v>
      </c>
      <c r="E42" s="25"/>
      <c r="F42" s="36" t="s">
        <v>44</v>
      </c>
      <c r="G42" s="27" t="n">
        <v>6</v>
      </c>
      <c r="H42" s="27" t="n">
        <v>102.9</v>
      </c>
      <c r="I42" s="27" t="n">
        <v>617.4</v>
      </c>
    </row>
    <row r="43" customFormat="false" ht="13.7" hidden="false" customHeight="true" outlineLevel="0" collapsed="false">
      <c r="A43" s="23" t="s">
        <v>76</v>
      </c>
      <c r="B43" s="23" t="s">
        <v>24</v>
      </c>
      <c r="C43" s="21"/>
      <c r="D43" s="25" t="s">
        <v>77</v>
      </c>
      <c r="E43" s="25"/>
      <c r="F43" s="36" t="s">
        <v>44</v>
      </c>
      <c r="G43" s="27" t="n">
        <v>15</v>
      </c>
      <c r="H43" s="27" t="n">
        <v>74.1</v>
      </c>
      <c r="I43" s="31" t="n">
        <v>1111.5</v>
      </c>
    </row>
    <row r="44" customFormat="false" ht="13.7" hidden="false" customHeight="true" outlineLevel="0" collapsed="false">
      <c r="A44" s="23" t="s">
        <v>78</v>
      </c>
      <c r="B44" s="23" t="s">
        <v>24</v>
      </c>
      <c r="C44" s="21"/>
      <c r="D44" s="25" t="s">
        <v>79</v>
      </c>
      <c r="E44" s="25"/>
      <c r="F44" s="26" t="s">
        <v>19</v>
      </c>
      <c r="G44" s="27" t="n">
        <v>32.91</v>
      </c>
      <c r="H44" s="27" t="n">
        <v>190.11</v>
      </c>
      <c r="I44" s="31" t="n">
        <v>6256.52</v>
      </c>
    </row>
    <row r="45" customFormat="false" ht="13.7" hidden="false" customHeight="true" outlineLevel="0" collapsed="false">
      <c r="A45" s="23" t="s">
        <v>80</v>
      </c>
      <c r="B45" s="23" t="s">
        <v>17</v>
      </c>
      <c r="C45" s="33" t="n">
        <v>2401040</v>
      </c>
      <c r="D45" s="25" t="s">
        <v>81</v>
      </c>
      <c r="E45" s="25"/>
      <c r="F45" s="26" t="s">
        <v>19</v>
      </c>
      <c r="G45" s="27" t="n">
        <v>1</v>
      </c>
      <c r="H45" s="27" t="n">
        <v>369.94</v>
      </c>
      <c r="I45" s="27" t="n">
        <v>369.94</v>
      </c>
    </row>
    <row r="46" customFormat="false" ht="15.6" hidden="false" customHeight="true" outlineLevel="0" collapsed="false">
      <c r="A46" s="21"/>
      <c r="B46" s="21"/>
      <c r="C46" s="21"/>
      <c r="D46" s="28" t="s">
        <v>73</v>
      </c>
      <c r="E46" s="28"/>
      <c r="F46" s="29" t="s">
        <v>20</v>
      </c>
      <c r="G46" s="21"/>
      <c r="H46" s="21"/>
      <c r="I46" s="32" t="n">
        <v>8355.36</v>
      </c>
    </row>
    <row r="47" customFormat="false" ht="15.6" hidden="false" customHeight="true" outlineLevel="0" collapsed="false">
      <c r="A47" s="20" t="n">
        <v>6</v>
      </c>
      <c r="B47" s="21"/>
      <c r="C47" s="21"/>
      <c r="D47" s="22" t="s">
        <v>82</v>
      </c>
      <c r="E47" s="22"/>
      <c r="F47" s="21"/>
      <c r="G47" s="21"/>
      <c r="H47" s="21"/>
      <c r="I47" s="21"/>
    </row>
    <row r="48" customFormat="false" ht="13.7" hidden="false" customHeight="true" outlineLevel="0" collapsed="false">
      <c r="A48" s="23" t="s">
        <v>83</v>
      </c>
      <c r="B48" s="23" t="s">
        <v>24</v>
      </c>
      <c r="C48" s="21"/>
      <c r="D48" s="25" t="s">
        <v>84</v>
      </c>
      <c r="E48" s="25"/>
      <c r="F48" s="26" t="s">
        <v>36</v>
      </c>
      <c r="G48" s="27" t="n">
        <v>93.31</v>
      </c>
      <c r="H48" s="27" t="n">
        <v>52.51</v>
      </c>
      <c r="I48" s="31" t="n">
        <v>4899.71</v>
      </c>
    </row>
    <row r="49" customFormat="false" ht="13.7" hidden="false" customHeight="true" outlineLevel="0" collapsed="false">
      <c r="A49" s="23" t="s">
        <v>85</v>
      </c>
      <c r="B49" s="23" t="s">
        <v>24</v>
      </c>
      <c r="C49" s="21"/>
      <c r="D49" s="25" t="s">
        <v>86</v>
      </c>
      <c r="E49" s="25"/>
      <c r="F49" s="26" t="s">
        <v>36</v>
      </c>
      <c r="G49" s="27" t="n">
        <v>93.31</v>
      </c>
      <c r="H49" s="27" t="n">
        <v>52.51</v>
      </c>
      <c r="I49" s="31" t="n">
        <v>4899.71</v>
      </c>
    </row>
    <row r="50" customFormat="false" ht="15.6" hidden="false" customHeight="true" outlineLevel="0" collapsed="false">
      <c r="A50" s="21"/>
      <c r="B50" s="21"/>
      <c r="C50" s="21"/>
      <c r="D50" s="28" t="s">
        <v>82</v>
      </c>
      <c r="E50" s="28"/>
      <c r="F50" s="29" t="s">
        <v>20</v>
      </c>
      <c r="G50" s="21"/>
      <c r="H50" s="21"/>
      <c r="I50" s="32" t="n">
        <v>9799.42</v>
      </c>
    </row>
    <row r="51" customFormat="false" ht="15.6" hidden="false" customHeight="true" outlineLevel="0" collapsed="false">
      <c r="A51" s="20" t="n">
        <v>7</v>
      </c>
      <c r="B51" s="21"/>
      <c r="C51" s="21"/>
      <c r="D51" s="22" t="s">
        <v>87</v>
      </c>
      <c r="E51" s="22"/>
      <c r="F51" s="21"/>
      <c r="G51" s="21"/>
      <c r="H51" s="21"/>
      <c r="I51" s="21"/>
    </row>
    <row r="52" customFormat="false" ht="13.7" hidden="false" customHeight="true" outlineLevel="0" collapsed="false">
      <c r="A52" s="23" t="s">
        <v>88</v>
      </c>
      <c r="B52" s="23" t="s">
        <v>24</v>
      </c>
      <c r="C52" s="21"/>
      <c r="D52" s="25" t="s">
        <v>89</v>
      </c>
      <c r="E52" s="25"/>
      <c r="F52" s="26" t="s">
        <v>19</v>
      </c>
      <c r="G52" s="27" t="n">
        <v>69.2</v>
      </c>
      <c r="H52" s="27" t="n">
        <v>102.73</v>
      </c>
      <c r="I52" s="31" t="n">
        <v>7108.92</v>
      </c>
    </row>
    <row r="53" customFormat="false" ht="13.7" hidden="false" customHeight="true" outlineLevel="0" collapsed="false">
      <c r="A53" s="23" t="s">
        <v>90</v>
      </c>
      <c r="B53" s="23" t="s">
        <v>24</v>
      </c>
      <c r="C53" s="21"/>
      <c r="D53" s="25" t="s">
        <v>91</v>
      </c>
      <c r="E53" s="25"/>
      <c r="F53" s="26" t="s">
        <v>19</v>
      </c>
      <c r="G53" s="27" t="n">
        <v>22.5</v>
      </c>
      <c r="H53" s="27" t="n">
        <v>174.74</v>
      </c>
      <c r="I53" s="31" t="n">
        <v>3931.65</v>
      </c>
    </row>
    <row r="54" customFormat="false" ht="13.7" hidden="false" customHeight="true" outlineLevel="0" collapsed="false">
      <c r="A54" s="23" t="s">
        <v>92</v>
      </c>
      <c r="B54" s="23" t="s">
        <v>24</v>
      </c>
      <c r="C54" s="21"/>
      <c r="D54" s="25" t="s">
        <v>93</v>
      </c>
      <c r="E54" s="25"/>
      <c r="F54" s="26" t="s">
        <v>19</v>
      </c>
      <c r="G54" s="27" t="n">
        <v>32.91</v>
      </c>
      <c r="H54" s="27" t="n">
        <v>131.14</v>
      </c>
      <c r="I54" s="31" t="n">
        <v>4315.82</v>
      </c>
    </row>
    <row r="55" customFormat="false" ht="15.6" hidden="false" customHeight="true" outlineLevel="0" collapsed="false">
      <c r="A55" s="21"/>
      <c r="B55" s="21"/>
      <c r="C55" s="21"/>
      <c r="D55" s="28" t="s">
        <v>87</v>
      </c>
      <c r="E55" s="28"/>
      <c r="F55" s="29" t="s">
        <v>20</v>
      </c>
      <c r="G55" s="21"/>
      <c r="H55" s="21"/>
      <c r="I55" s="32" t="n">
        <v>15356.39</v>
      </c>
    </row>
    <row r="56" customFormat="false" ht="15.6" hidden="false" customHeight="true" outlineLevel="0" collapsed="false">
      <c r="A56" s="20" t="n">
        <v>8</v>
      </c>
      <c r="B56" s="21"/>
      <c r="C56" s="21"/>
      <c r="D56" s="22" t="s">
        <v>94</v>
      </c>
      <c r="E56" s="22"/>
      <c r="F56" s="21"/>
      <c r="G56" s="21"/>
      <c r="H56" s="21"/>
      <c r="I56" s="21"/>
    </row>
    <row r="57" customFormat="false" ht="14.25" hidden="false" customHeight="true" outlineLevel="0" collapsed="false">
      <c r="A57" s="35" t="s">
        <v>95</v>
      </c>
      <c r="B57" s="23" t="s">
        <v>24</v>
      </c>
      <c r="C57" s="21"/>
      <c r="D57" s="25" t="s">
        <v>96</v>
      </c>
      <c r="E57" s="25"/>
      <c r="F57" s="26" t="s">
        <v>19</v>
      </c>
      <c r="G57" s="27" t="n">
        <v>873.45</v>
      </c>
      <c r="H57" s="27" t="n">
        <v>57.39</v>
      </c>
      <c r="I57" s="31" t="n">
        <v>50127.3</v>
      </c>
    </row>
    <row r="58" customFormat="false" ht="13.7" hidden="false" customHeight="true" outlineLevel="0" collapsed="false">
      <c r="A58" s="35" t="s">
        <v>97</v>
      </c>
      <c r="B58" s="23" t="s">
        <v>24</v>
      </c>
      <c r="C58" s="21"/>
      <c r="D58" s="25" t="s">
        <v>98</v>
      </c>
      <c r="E58" s="25"/>
      <c r="F58" s="26" t="s">
        <v>19</v>
      </c>
      <c r="G58" s="31" t="n">
        <v>1101.35</v>
      </c>
      <c r="H58" s="27" t="n">
        <v>4.67</v>
      </c>
      <c r="I58" s="31" t="n">
        <v>5143.3</v>
      </c>
    </row>
    <row r="59" customFormat="false" ht="13.7" hidden="false" customHeight="true" outlineLevel="0" collapsed="false">
      <c r="A59" s="35" t="s">
        <v>99</v>
      </c>
      <c r="B59" s="23" t="s">
        <v>24</v>
      </c>
      <c r="C59" s="21"/>
      <c r="D59" s="25" t="s">
        <v>100</v>
      </c>
      <c r="E59" s="25"/>
      <c r="F59" s="26" t="s">
        <v>36</v>
      </c>
      <c r="G59" s="27" t="n">
        <v>6.29</v>
      </c>
      <c r="H59" s="27" t="n">
        <v>26.75</v>
      </c>
      <c r="I59" s="27" t="n">
        <v>168.26</v>
      </c>
    </row>
    <row r="60" customFormat="false" ht="15.6" hidden="false" customHeight="true" outlineLevel="0" collapsed="false">
      <c r="A60" s="21"/>
      <c r="B60" s="21"/>
      <c r="C60" s="21"/>
      <c r="D60" s="28" t="s">
        <v>94</v>
      </c>
      <c r="E60" s="28"/>
      <c r="F60" s="29" t="s">
        <v>20</v>
      </c>
      <c r="G60" s="21"/>
      <c r="H60" s="21"/>
      <c r="I60" s="32" t="n">
        <v>55438.86</v>
      </c>
    </row>
    <row r="61" customFormat="false" ht="15.6" hidden="false" customHeight="true" outlineLevel="0" collapsed="false">
      <c r="A61" s="20" t="n">
        <v>9</v>
      </c>
      <c r="B61" s="21"/>
      <c r="C61" s="21"/>
      <c r="D61" s="22" t="s">
        <v>101</v>
      </c>
      <c r="E61" s="22"/>
      <c r="F61" s="21"/>
      <c r="G61" s="21"/>
      <c r="H61" s="21"/>
      <c r="I61" s="21"/>
    </row>
    <row r="62" customFormat="false" ht="13.7" hidden="false" customHeight="true" outlineLevel="0" collapsed="false">
      <c r="A62" s="35" t="s">
        <v>102</v>
      </c>
      <c r="B62" s="23" t="s">
        <v>24</v>
      </c>
      <c r="C62" s="21"/>
      <c r="D62" s="34" t="s">
        <v>103</v>
      </c>
      <c r="E62" s="34"/>
      <c r="F62" s="21"/>
      <c r="G62" s="21"/>
      <c r="H62" s="21"/>
      <c r="I62" s="21"/>
    </row>
    <row r="63" customFormat="false" ht="13.7" hidden="false" customHeight="true" outlineLevel="0" collapsed="false">
      <c r="A63" s="37" t="s">
        <v>104</v>
      </c>
      <c r="B63" s="23" t="s">
        <v>24</v>
      </c>
      <c r="C63" s="21"/>
      <c r="D63" s="38" t="s">
        <v>105</v>
      </c>
      <c r="E63" s="38"/>
      <c r="F63" s="26" t="s">
        <v>19</v>
      </c>
      <c r="G63" s="27" t="n">
        <v>22.4</v>
      </c>
      <c r="H63" s="27" t="n">
        <v>5.54</v>
      </c>
      <c r="I63" s="27" t="n">
        <v>124.1</v>
      </c>
    </row>
    <row r="64" customFormat="false" ht="13.7" hidden="false" customHeight="true" outlineLevel="0" collapsed="false">
      <c r="A64" s="35" t="s">
        <v>106</v>
      </c>
      <c r="B64" s="23" t="s">
        <v>24</v>
      </c>
      <c r="C64" s="21"/>
      <c r="D64" s="25" t="s">
        <v>107</v>
      </c>
      <c r="E64" s="25"/>
      <c r="F64" s="26" t="s">
        <v>19</v>
      </c>
      <c r="G64" s="27" t="n">
        <v>15.4</v>
      </c>
      <c r="H64" s="27" t="n">
        <v>51.45</v>
      </c>
      <c r="I64" s="27" t="n">
        <v>792.33</v>
      </c>
    </row>
    <row r="65" customFormat="false" ht="13.7" hidden="false" customHeight="true" outlineLevel="0" collapsed="false">
      <c r="A65" s="35" t="s">
        <v>108</v>
      </c>
      <c r="B65" s="23" t="s">
        <v>24</v>
      </c>
      <c r="C65" s="21"/>
      <c r="D65" s="25" t="s">
        <v>109</v>
      </c>
      <c r="E65" s="25"/>
      <c r="F65" s="26" t="s">
        <v>19</v>
      </c>
      <c r="G65" s="27" t="n">
        <v>15.43</v>
      </c>
      <c r="H65" s="27" t="n">
        <v>4.84</v>
      </c>
      <c r="I65" s="27" t="n">
        <v>74.68</v>
      </c>
    </row>
    <row r="66" customFormat="false" ht="15.6" hidden="false" customHeight="true" outlineLevel="0" collapsed="false">
      <c r="A66" s="21"/>
      <c r="B66" s="21"/>
      <c r="C66" s="21"/>
      <c r="D66" s="28" t="s">
        <v>101</v>
      </c>
      <c r="E66" s="28"/>
      <c r="F66" s="29" t="s">
        <v>20</v>
      </c>
      <c r="G66" s="21"/>
      <c r="H66" s="21"/>
      <c r="I66" s="30" t="n">
        <v>991.11</v>
      </c>
    </row>
    <row r="67" customFormat="false" ht="15.6" hidden="false" customHeight="true" outlineLevel="0" collapsed="false">
      <c r="A67" s="20" t="n">
        <v>10</v>
      </c>
      <c r="B67" s="21"/>
      <c r="C67" s="21"/>
      <c r="D67" s="22" t="s">
        <v>110</v>
      </c>
      <c r="E67" s="22"/>
      <c r="F67" s="21"/>
      <c r="G67" s="21"/>
      <c r="H67" s="21"/>
      <c r="I67" s="21"/>
    </row>
    <row r="68" customFormat="false" ht="13.7" hidden="false" customHeight="true" outlineLevel="0" collapsed="false">
      <c r="A68" s="35" t="s">
        <v>111</v>
      </c>
      <c r="B68" s="23" t="s">
        <v>24</v>
      </c>
      <c r="C68" s="21"/>
      <c r="D68" s="25" t="s">
        <v>112</v>
      </c>
      <c r="E68" s="25"/>
      <c r="F68" s="36" t="s">
        <v>44</v>
      </c>
      <c r="G68" s="27" t="n">
        <v>1</v>
      </c>
      <c r="H68" s="27" t="n">
        <v>620.98</v>
      </c>
      <c r="I68" s="27" t="n">
        <v>620.98</v>
      </c>
    </row>
    <row r="69" customFormat="false" ht="13.7" hidden="false" customHeight="true" outlineLevel="0" collapsed="false">
      <c r="A69" s="35" t="s">
        <v>113</v>
      </c>
      <c r="B69" s="23" t="s">
        <v>24</v>
      </c>
      <c r="C69" s="21"/>
      <c r="D69" s="25" t="s">
        <v>114</v>
      </c>
      <c r="E69" s="25"/>
      <c r="F69" s="36" t="s">
        <v>44</v>
      </c>
      <c r="G69" s="27" t="n">
        <v>1</v>
      </c>
      <c r="H69" s="27" t="n">
        <v>471.02</v>
      </c>
      <c r="I69" s="27" t="n">
        <v>471.02</v>
      </c>
    </row>
    <row r="70" customFormat="false" ht="15.6" hidden="false" customHeight="true" outlineLevel="0" collapsed="false">
      <c r="A70" s="21"/>
      <c r="B70" s="21"/>
      <c r="C70" s="21"/>
      <c r="D70" s="28" t="s">
        <v>110</v>
      </c>
      <c r="E70" s="28"/>
      <c r="F70" s="29" t="s">
        <v>20</v>
      </c>
      <c r="G70" s="21"/>
      <c r="H70" s="21"/>
      <c r="I70" s="32" t="n">
        <v>1092</v>
      </c>
    </row>
    <row r="71" customFormat="false" ht="15.6" hidden="false" customHeight="true" outlineLevel="0" collapsed="false">
      <c r="A71" s="20" t="n">
        <v>11</v>
      </c>
      <c r="B71" s="21"/>
      <c r="C71" s="21"/>
      <c r="D71" s="22" t="s">
        <v>115</v>
      </c>
      <c r="E71" s="22"/>
      <c r="F71" s="21"/>
      <c r="G71" s="21"/>
      <c r="H71" s="21"/>
      <c r="I71" s="21"/>
    </row>
    <row r="72" customFormat="false" ht="13.7" hidden="false" customHeight="true" outlineLevel="0" collapsed="false">
      <c r="A72" s="35" t="s">
        <v>116</v>
      </c>
      <c r="B72" s="23" t="s">
        <v>24</v>
      </c>
      <c r="C72" s="21"/>
      <c r="D72" s="25" t="s">
        <v>117</v>
      </c>
      <c r="E72" s="25"/>
      <c r="F72" s="26" t="s">
        <v>36</v>
      </c>
      <c r="G72" s="27" t="n">
        <v>0.8</v>
      </c>
      <c r="H72" s="27" t="n">
        <v>83.06</v>
      </c>
      <c r="I72" s="27" t="n">
        <v>66.45</v>
      </c>
    </row>
    <row r="73" customFormat="false" ht="13.7" hidden="false" customHeight="true" outlineLevel="0" collapsed="false">
      <c r="A73" s="35" t="s">
        <v>118</v>
      </c>
      <c r="B73" s="23" t="s">
        <v>24</v>
      </c>
      <c r="C73" s="21"/>
      <c r="D73" s="25" t="s">
        <v>119</v>
      </c>
      <c r="E73" s="25"/>
      <c r="F73" s="26" t="s">
        <v>36</v>
      </c>
      <c r="G73" s="27" t="n">
        <v>0.6</v>
      </c>
      <c r="H73" s="27" t="n">
        <v>35.99</v>
      </c>
      <c r="I73" s="27" t="n">
        <v>21.59</v>
      </c>
    </row>
    <row r="74" customFormat="false" ht="13.7" hidden="false" customHeight="true" outlineLevel="0" collapsed="false">
      <c r="A74" s="35" t="s">
        <v>120</v>
      </c>
      <c r="B74" s="23" t="s">
        <v>24</v>
      </c>
      <c r="C74" s="21"/>
      <c r="D74" s="25" t="s">
        <v>121</v>
      </c>
      <c r="E74" s="25"/>
      <c r="F74" s="36" t="s">
        <v>44</v>
      </c>
      <c r="G74" s="27" t="n">
        <v>2</v>
      </c>
      <c r="H74" s="27" t="n">
        <v>14.01</v>
      </c>
      <c r="I74" s="27" t="n">
        <v>28.02</v>
      </c>
    </row>
    <row r="75" customFormat="false" ht="13.7" hidden="false" customHeight="true" outlineLevel="0" collapsed="false">
      <c r="A75" s="35" t="s">
        <v>122</v>
      </c>
      <c r="B75" s="23" t="s">
        <v>24</v>
      </c>
      <c r="C75" s="21"/>
      <c r="D75" s="25" t="s">
        <v>123</v>
      </c>
      <c r="E75" s="25"/>
      <c r="F75" s="26" t="s">
        <v>36</v>
      </c>
      <c r="G75" s="27" t="n">
        <v>39</v>
      </c>
      <c r="H75" s="27" t="n">
        <v>35.99</v>
      </c>
      <c r="I75" s="31" t="n">
        <v>1403.61</v>
      </c>
    </row>
    <row r="76" customFormat="false" ht="13.7" hidden="false" customHeight="true" outlineLevel="0" collapsed="false">
      <c r="A76" s="35" t="s">
        <v>124</v>
      </c>
      <c r="B76" s="23" t="s">
        <v>17</v>
      </c>
      <c r="C76" s="33" t="n">
        <v>4601090</v>
      </c>
      <c r="D76" s="25" t="s">
        <v>125</v>
      </c>
      <c r="E76" s="25"/>
      <c r="F76" s="26" t="s">
        <v>36</v>
      </c>
      <c r="G76" s="27" t="n">
        <v>39.8</v>
      </c>
      <c r="H76" s="27" t="n">
        <v>108.85</v>
      </c>
      <c r="I76" s="31" t="n">
        <v>4332.23</v>
      </c>
    </row>
    <row r="77" customFormat="false" ht="13.7" hidden="false" customHeight="true" outlineLevel="0" collapsed="false">
      <c r="A77" s="35" t="s">
        <v>126</v>
      </c>
      <c r="B77" s="23" t="s">
        <v>17</v>
      </c>
      <c r="C77" s="33" t="n">
        <v>4601050</v>
      </c>
      <c r="D77" s="25" t="s">
        <v>127</v>
      </c>
      <c r="E77" s="25"/>
      <c r="F77" s="26" t="s">
        <v>36</v>
      </c>
      <c r="G77" s="27" t="n">
        <v>0.6</v>
      </c>
      <c r="H77" s="27" t="n">
        <v>32.11</v>
      </c>
      <c r="I77" s="27" t="n">
        <v>19.27</v>
      </c>
    </row>
    <row r="78" customFormat="false" ht="15.6" hidden="false" customHeight="true" outlineLevel="0" collapsed="false">
      <c r="A78" s="21"/>
      <c r="B78" s="21"/>
      <c r="C78" s="21"/>
      <c r="D78" s="28" t="s">
        <v>115</v>
      </c>
      <c r="E78" s="28"/>
      <c r="F78" s="29" t="s">
        <v>20</v>
      </c>
      <c r="G78" s="21"/>
      <c r="H78" s="21"/>
      <c r="I78" s="32" t="n">
        <v>5871.17</v>
      </c>
    </row>
    <row r="79" customFormat="false" ht="15.6" hidden="false" customHeight="true" outlineLevel="0" collapsed="false">
      <c r="A79" s="20" t="n">
        <v>12</v>
      </c>
      <c r="B79" s="21"/>
      <c r="C79" s="21"/>
      <c r="D79" s="22" t="s">
        <v>128</v>
      </c>
      <c r="E79" s="22"/>
      <c r="F79" s="21"/>
      <c r="G79" s="21"/>
      <c r="H79" s="21"/>
      <c r="I79" s="21"/>
    </row>
    <row r="80" customFormat="false" ht="13.7" hidden="false" customHeight="true" outlineLevel="0" collapsed="false">
      <c r="A80" s="35" t="s">
        <v>129</v>
      </c>
      <c r="B80" s="23" t="s">
        <v>24</v>
      </c>
      <c r="C80" s="21"/>
      <c r="D80" s="25" t="s">
        <v>130</v>
      </c>
      <c r="E80" s="25"/>
      <c r="F80" s="36" t="s">
        <v>44</v>
      </c>
      <c r="G80" s="27" t="n">
        <v>2</v>
      </c>
      <c r="H80" s="27" t="n">
        <v>214.47</v>
      </c>
      <c r="I80" s="27" t="n">
        <v>428.94</v>
      </c>
    </row>
    <row r="81" customFormat="false" ht="13.7" hidden="false" customHeight="true" outlineLevel="0" collapsed="false">
      <c r="A81" s="35" t="s">
        <v>131</v>
      </c>
      <c r="B81" s="23" t="s">
        <v>24</v>
      </c>
      <c r="C81" s="21"/>
      <c r="D81" s="25" t="s">
        <v>132</v>
      </c>
      <c r="E81" s="25"/>
      <c r="F81" s="36" t="s">
        <v>44</v>
      </c>
      <c r="G81" s="27" t="n">
        <v>12</v>
      </c>
      <c r="H81" s="27" t="n">
        <v>124.43</v>
      </c>
      <c r="I81" s="31" t="n">
        <v>1493.16</v>
      </c>
    </row>
    <row r="82" customFormat="false" ht="13.7" hidden="false" customHeight="true" outlineLevel="0" collapsed="false">
      <c r="A82" s="35" t="s">
        <v>133</v>
      </c>
      <c r="B82" s="23" t="s">
        <v>24</v>
      </c>
      <c r="C82" s="21"/>
      <c r="D82" s="25" t="s">
        <v>134</v>
      </c>
      <c r="E82" s="25"/>
      <c r="F82" s="36" t="s">
        <v>44</v>
      </c>
      <c r="G82" s="27" t="n">
        <v>2</v>
      </c>
      <c r="H82" s="27" t="n">
        <v>124.43</v>
      </c>
      <c r="I82" s="27" t="n">
        <v>248.86</v>
      </c>
    </row>
    <row r="83" customFormat="false" ht="13.7" hidden="false" customHeight="true" outlineLevel="0" collapsed="false">
      <c r="A83" s="35" t="s">
        <v>135</v>
      </c>
      <c r="B83" s="23" t="s">
        <v>24</v>
      </c>
      <c r="C83" s="21"/>
      <c r="D83" s="25" t="s">
        <v>130</v>
      </c>
      <c r="E83" s="25"/>
      <c r="F83" s="36" t="s">
        <v>44</v>
      </c>
      <c r="G83" s="27" t="n">
        <v>4</v>
      </c>
      <c r="H83" s="27" t="n">
        <v>214.47</v>
      </c>
      <c r="I83" s="27" t="n">
        <v>857.88</v>
      </c>
    </row>
    <row r="84" customFormat="false" ht="13.7" hidden="false" customHeight="true" outlineLevel="0" collapsed="false">
      <c r="A84" s="35" t="s">
        <v>136</v>
      </c>
      <c r="B84" s="23" t="s">
        <v>24</v>
      </c>
      <c r="C84" s="21"/>
      <c r="D84" s="25" t="s">
        <v>137</v>
      </c>
      <c r="E84" s="25"/>
      <c r="F84" s="36" t="s">
        <v>44</v>
      </c>
      <c r="G84" s="27" t="n">
        <v>2</v>
      </c>
      <c r="H84" s="27" t="n">
        <v>154.5</v>
      </c>
      <c r="I84" s="27" t="n">
        <v>309</v>
      </c>
    </row>
    <row r="85" customFormat="false" ht="13.7" hidden="false" customHeight="true" outlineLevel="0" collapsed="false">
      <c r="A85" s="35" t="s">
        <v>138</v>
      </c>
      <c r="B85" s="23" t="s">
        <v>24</v>
      </c>
      <c r="C85" s="21"/>
      <c r="D85" s="25" t="s">
        <v>139</v>
      </c>
      <c r="E85" s="25"/>
      <c r="F85" s="36" t="s">
        <v>44</v>
      </c>
      <c r="G85" s="27" t="n">
        <v>5</v>
      </c>
      <c r="H85" s="27" t="n">
        <v>231.9</v>
      </c>
      <c r="I85" s="31" t="n">
        <v>1159.5</v>
      </c>
    </row>
    <row r="86" customFormat="false" ht="13.7" hidden="false" customHeight="true" outlineLevel="0" collapsed="false">
      <c r="A86" s="39" t="s">
        <v>140</v>
      </c>
      <c r="B86" s="23" t="s">
        <v>17</v>
      </c>
      <c r="C86" s="33" t="n">
        <v>4403440</v>
      </c>
      <c r="D86" s="25" t="s">
        <v>141</v>
      </c>
      <c r="E86" s="25"/>
      <c r="F86" s="36" t="s">
        <v>44</v>
      </c>
      <c r="G86" s="27" t="n">
        <v>14</v>
      </c>
      <c r="H86" s="27" t="n">
        <v>36.01</v>
      </c>
      <c r="I86" s="27" t="n">
        <v>504.14</v>
      </c>
    </row>
    <row r="87" customFormat="false" ht="13.7" hidden="false" customHeight="true" outlineLevel="0" collapsed="false">
      <c r="A87" s="23" t="s">
        <v>142</v>
      </c>
      <c r="B87" s="23" t="s">
        <v>24</v>
      </c>
      <c r="C87" s="21"/>
      <c r="D87" s="25" t="s">
        <v>143</v>
      </c>
      <c r="E87" s="25"/>
      <c r="F87" s="36" t="s">
        <v>44</v>
      </c>
      <c r="G87" s="27" t="n">
        <v>2</v>
      </c>
      <c r="H87" s="27" t="n">
        <v>36.85</v>
      </c>
      <c r="I87" s="27" t="n">
        <v>73.7</v>
      </c>
    </row>
    <row r="88" customFormat="false" ht="13.7" hidden="false" customHeight="true" outlineLevel="0" collapsed="false">
      <c r="A88" s="23" t="s">
        <v>144</v>
      </c>
      <c r="B88" s="23" t="s">
        <v>24</v>
      </c>
      <c r="C88" s="21"/>
      <c r="D88" s="25" t="s">
        <v>145</v>
      </c>
      <c r="E88" s="25"/>
      <c r="F88" s="36" t="s">
        <v>44</v>
      </c>
      <c r="G88" s="27" t="n">
        <v>3</v>
      </c>
      <c r="H88" s="27" t="n">
        <v>8.49</v>
      </c>
      <c r="I88" s="27" t="n">
        <v>25.47</v>
      </c>
    </row>
    <row r="89" customFormat="false" ht="13.7" hidden="false" customHeight="true" outlineLevel="0" collapsed="false">
      <c r="A89" s="23" t="s">
        <v>146</v>
      </c>
      <c r="B89" s="23" t="s">
        <v>24</v>
      </c>
      <c r="C89" s="21"/>
      <c r="D89" s="25" t="s">
        <v>147</v>
      </c>
      <c r="E89" s="25"/>
      <c r="F89" s="26" t="s">
        <v>19</v>
      </c>
      <c r="G89" s="27" t="n">
        <v>3</v>
      </c>
      <c r="H89" s="27" t="n">
        <v>161.24</v>
      </c>
      <c r="I89" s="27" t="n">
        <v>483.72</v>
      </c>
    </row>
    <row r="90" customFormat="false" ht="13.7" hidden="false" customHeight="true" outlineLevel="0" collapsed="false">
      <c r="A90" s="23" t="s">
        <v>148</v>
      </c>
      <c r="B90" s="23" t="s">
        <v>24</v>
      </c>
      <c r="C90" s="21"/>
      <c r="D90" s="25" t="s">
        <v>149</v>
      </c>
      <c r="E90" s="25"/>
      <c r="F90" s="36" t="s">
        <v>44</v>
      </c>
      <c r="G90" s="27" t="n">
        <v>1</v>
      </c>
      <c r="H90" s="27" t="n">
        <v>125.32</v>
      </c>
      <c r="I90" s="27" t="n">
        <v>125.32</v>
      </c>
    </row>
    <row r="91" customFormat="false" ht="15.6" hidden="false" customHeight="true" outlineLevel="0" collapsed="false">
      <c r="A91" s="21"/>
      <c r="B91" s="21"/>
      <c r="C91" s="21"/>
      <c r="D91" s="28" t="s">
        <v>128</v>
      </c>
      <c r="E91" s="28"/>
      <c r="F91" s="29" t="s">
        <v>20</v>
      </c>
      <c r="G91" s="21"/>
      <c r="H91" s="21"/>
      <c r="I91" s="32" t="n">
        <v>5709.69</v>
      </c>
    </row>
    <row r="92" customFormat="false" ht="15.6" hidden="false" customHeight="true" outlineLevel="0" collapsed="false">
      <c r="A92" s="20" t="n">
        <v>13</v>
      </c>
      <c r="B92" s="21"/>
      <c r="C92" s="21"/>
      <c r="D92" s="22" t="s">
        <v>150</v>
      </c>
      <c r="E92" s="22"/>
      <c r="F92" s="21"/>
      <c r="G92" s="21"/>
      <c r="H92" s="21"/>
      <c r="I92" s="21"/>
    </row>
    <row r="93" customFormat="false" ht="13.7" hidden="false" customHeight="true" outlineLevel="0" collapsed="false">
      <c r="A93" s="35" t="s">
        <v>151</v>
      </c>
      <c r="B93" s="23" t="s">
        <v>24</v>
      </c>
      <c r="C93" s="21"/>
      <c r="D93" s="25" t="s">
        <v>152</v>
      </c>
      <c r="E93" s="25"/>
      <c r="F93" s="26" t="s">
        <v>19</v>
      </c>
      <c r="G93" s="27" t="n">
        <v>869.67</v>
      </c>
      <c r="H93" s="27" t="n">
        <v>50.57</v>
      </c>
      <c r="I93" s="31" t="n">
        <v>43979.21</v>
      </c>
    </row>
    <row r="94" customFormat="false" ht="15.6" hidden="false" customHeight="true" outlineLevel="0" collapsed="false">
      <c r="A94" s="21"/>
      <c r="B94" s="21"/>
      <c r="C94" s="21"/>
      <c r="D94" s="28" t="s">
        <v>150</v>
      </c>
      <c r="E94" s="28"/>
      <c r="F94" s="29" t="s">
        <v>20</v>
      </c>
      <c r="G94" s="21"/>
      <c r="H94" s="21"/>
      <c r="I94" s="32" t="n">
        <v>43979.21</v>
      </c>
    </row>
    <row r="95" customFormat="false" ht="15.6" hidden="false" customHeight="true" outlineLevel="0" collapsed="false">
      <c r="A95" s="20" t="n">
        <v>14</v>
      </c>
      <c r="B95" s="21"/>
      <c r="C95" s="21"/>
      <c r="D95" s="22" t="s">
        <v>153</v>
      </c>
      <c r="E95" s="22"/>
      <c r="F95" s="21"/>
      <c r="G95" s="21"/>
      <c r="H95" s="21"/>
      <c r="I95" s="21"/>
    </row>
    <row r="96" customFormat="false" ht="13.7" hidden="false" customHeight="true" outlineLevel="0" collapsed="false">
      <c r="A96" s="35" t="s">
        <v>154</v>
      </c>
      <c r="B96" s="23" t="s">
        <v>24</v>
      </c>
      <c r="C96" s="21"/>
      <c r="D96" s="25" t="s">
        <v>155</v>
      </c>
      <c r="E96" s="25"/>
      <c r="F96" s="36" t="s">
        <v>44</v>
      </c>
      <c r="G96" s="27" t="n">
        <v>4</v>
      </c>
      <c r="H96" s="27" t="n">
        <v>109.21</v>
      </c>
      <c r="I96" s="27" t="n">
        <v>436.84</v>
      </c>
    </row>
    <row r="97" customFormat="false" ht="13.7" hidden="false" customHeight="true" outlineLevel="0" collapsed="false">
      <c r="A97" s="35" t="s">
        <v>156</v>
      </c>
      <c r="B97" s="23" t="s">
        <v>17</v>
      </c>
      <c r="C97" s="33" t="n">
        <v>2403310</v>
      </c>
      <c r="D97" s="25" t="s">
        <v>157</v>
      </c>
      <c r="E97" s="25"/>
      <c r="F97" s="26" t="s">
        <v>36</v>
      </c>
      <c r="G97" s="27" t="n">
        <v>4</v>
      </c>
      <c r="H97" s="27" t="n">
        <v>131.21</v>
      </c>
      <c r="I97" s="27" t="n">
        <v>524.84</v>
      </c>
    </row>
    <row r="98" customFormat="false" ht="15.6" hidden="false" customHeight="true" outlineLevel="0" collapsed="false">
      <c r="A98" s="21"/>
      <c r="B98" s="21"/>
      <c r="C98" s="21"/>
      <c r="D98" s="28" t="s">
        <v>153</v>
      </c>
      <c r="E98" s="28"/>
      <c r="F98" s="29" t="s">
        <v>20</v>
      </c>
      <c r="G98" s="21"/>
      <c r="H98" s="21"/>
      <c r="I98" s="30" t="n">
        <v>961.68</v>
      </c>
    </row>
    <row r="99" customFormat="false" ht="15.6" hidden="false" customHeight="true" outlineLevel="0" collapsed="false">
      <c r="A99" s="20" t="n">
        <v>15</v>
      </c>
      <c r="B99" s="21"/>
      <c r="C99" s="21"/>
      <c r="D99" s="22" t="s">
        <v>158</v>
      </c>
      <c r="E99" s="22"/>
      <c r="F99" s="21"/>
      <c r="G99" s="21"/>
      <c r="H99" s="21"/>
      <c r="I99" s="21"/>
    </row>
    <row r="100" customFormat="false" ht="13.7" hidden="false" customHeight="true" outlineLevel="0" collapsed="false">
      <c r="A100" s="35" t="s">
        <v>159</v>
      </c>
      <c r="B100" s="23" t="s">
        <v>24</v>
      </c>
      <c r="C100" s="21"/>
      <c r="D100" s="25" t="s">
        <v>160</v>
      </c>
      <c r="E100" s="25"/>
      <c r="F100" s="26" t="s">
        <v>19</v>
      </c>
      <c r="G100" s="27" t="n">
        <v>755.12</v>
      </c>
      <c r="H100" s="27" t="n">
        <v>12.12</v>
      </c>
      <c r="I100" s="31" t="n">
        <v>9152.05</v>
      </c>
    </row>
    <row r="101" customFormat="false" ht="13.7" hidden="false" customHeight="true" outlineLevel="0" collapsed="false">
      <c r="A101" s="35" t="s">
        <v>161</v>
      </c>
      <c r="B101" s="23" t="s">
        <v>24</v>
      </c>
      <c r="C101" s="21"/>
      <c r="D101" s="25" t="s">
        <v>162</v>
      </c>
      <c r="E101" s="25"/>
      <c r="F101" s="26" t="s">
        <v>19</v>
      </c>
      <c r="G101" s="27" t="n">
        <v>100.3</v>
      </c>
      <c r="H101" s="27" t="n">
        <v>17.26</v>
      </c>
      <c r="I101" s="31" t="n">
        <v>1731.18</v>
      </c>
    </row>
    <row r="102" customFormat="false" ht="13.7" hidden="false" customHeight="true" outlineLevel="0" collapsed="false">
      <c r="A102" s="35" t="s">
        <v>163</v>
      </c>
      <c r="B102" s="23" t="s">
        <v>17</v>
      </c>
      <c r="C102" s="33" t="n">
        <v>3310030</v>
      </c>
      <c r="D102" s="25" t="s">
        <v>164</v>
      </c>
      <c r="E102" s="25"/>
      <c r="F102" s="26" t="s">
        <v>19</v>
      </c>
      <c r="G102" s="27" t="n">
        <v>755.25</v>
      </c>
      <c r="H102" s="27" t="n">
        <v>18.93</v>
      </c>
      <c r="I102" s="31" t="n">
        <v>14296.88</v>
      </c>
    </row>
    <row r="103" customFormat="false" ht="13.7" hidden="false" customHeight="true" outlineLevel="0" collapsed="false">
      <c r="A103" s="35" t="s">
        <v>165</v>
      </c>
      <c r="B103" s="23" t="s">
        <v>17</v>
      </c>
      <c r="C103" s="33" t="n">
        <v>3311020</v>
      </c>
      <c r="D103" s="25" t="s">
        <v>166</v>
      </c>
      <c r="E103" s="25"/>
      <c r="F103" s="26" t="s">
        <v>19</v>
      </c>
      <c r="G103" s="27" t="n">
        <v>100.3</v>
      </c>
      <c r="H103" s="27" t="n">
        <v>27.93</v>
      </c>
      <c r="I103" s="31" t="n">
        <v>2801.38</v>
      </c>
    </row>
    <row r="104" customFormat="false" ht="15.6" hidden="false" customHeight="true" outlineLevel="0" collapsed="false">
      <c r="A104" s="21"/>
      <c r="B104" s="21"/>
      <c r="C104" s="21"/>
      <c r="D104" s="28" t="s">
        <v>158</v>
      </c>
      <c r="E104" s="28"/>
      <c r="F104" s="29" t="s">
        <v>20</v>
      </c>
      <c r="G104" s="21"/>
      <c r="H104" s="21"/>
      <c r="I104" s="32" t="n">
        <v>27981.49</v>
      </c>
    </row>
    <row r="105" customFormat="false" ht="14.25" hidden="false" customHeight="true" outlineLevel="0" collapsed="false">
      <c r="A105" s="20" t="n">
        <v>16</v>
      </c>
      <c r="B105" s="21"/>
      <c r="C105" s="21"/>
      <c r="D105" s="40" t="s">
        <v>167</v>
      </c>
      <c r="E105" s="41"/>
      <c r="F105" s="21"/>
      <c r="G105" s="21"/>
      <c r="H105" s="21"/>
      <c r="I105" s="21"/>
    </row>
    <row r="106" customFormat="false" ht="13.7" hidden="false" customHeight="true" outlineLevel="0" collapsed="false">
      <c r="A106" s="42" t="s">
        <v>168</v>
      </c>
      <c r="B106" s="21"/>
      <c r="C106" s="21"/>
      <c r="D106" s="22" t="s">
        <v>169</v>
      </c>
      <c r="E106" s="22"/>
      <c r="F106" s="21"/>
      <c r="G106" s="21"/>
      <c r="H106" s="21"/>
      <c r="I106" s="21"/>
    </row>
    <row r="107" customFormat="false" ht="13.7" hidden="false" customHeight="true" outlineLevel="0" collapsed="false">
      <c r="A107" s="37" t="s">
        <v>170</v>
      </c>
      <c r="B107" s="25" t="s">
        <v>17</v>
      </c>
      <c r="C107" s="33" t="n">
        <v>3819030</v>
      </c>
      <c r="D107" s="25" t="s">
        <v>171</v>
      </c>
      <c r="E107" s="25"/>
      <c r="F107" s="26" t="s">
        <v>36</v>
      </c>
      <c r="G107" s="31" t="n">
        <v>1609.2</v>
      </c>
      <c r="H107" s="27" t="n">
        <v>11.39</v>
      </c>
      <c r="I107" s="31" t="n">
        <v>18328.79</v>
      </c>
    </row>
    <row r="108" customFormat="false" ht="13.7" hidden="false" customHeight="true" outlineLevel="0" collapsed="false">
      <c r="A108" s="37" t="s">
        <v>172</v>
      </c>
      <c r="B108" s="25" t="s">
        <v>17</v>
      </c>
      <c r="C108" s="33" t="n">
        <v>4007010</v>
      </c>
      <c r="D108" s="25" t="s">
        <v>173</v>
      </c>
      <c r="E108" s="25"/>
      <c r="F108" s="36" t="s">
        <v>44</v>
      </c>
      <c r="G108" s="27" t="n">
        <v>294</v>
      </c>
      <c r="H108" s="27" t="n">
        <v>10.21</v>
      </c>
      <c r="I108" s="31" t="n">
        <v>3001.74</v>
      </c>
    </row>
    <row r="109" customFormat="false" ht="13.7" hidden="false" customHeight="true" outlineLevel="0" collapsed="false">
      <c r="A109" s="37" t="s">
        <v>174</v>
      </c>
      <c r="B109" s="25" t="s">
        <v>17</v>
      </c>
      <c r="C109" s="33" t="n">
        <v>3821920</v>
      </c>
      <c r="D109" s="25" t="s">
        <v>175</v>
      </c>
      <c r="E109" s="25"/>
      <c r="F109" s="26" t="s">
        <v>36</v>
      </c>
      <c r="G109" s="27" t="n">
        <v>201</v>
      </c>
      <c r="H109" s="27" t="n">
        <v>46.39</v>
      </c>
      <c r="I109" s="31" t="n">
        <v>9324.39</v>
      </c>
    </row>
    <row r="110" customFormat="false" ht="13.7" hidden="false" customHeight="true" outlineLevel="0" collapsed="false">
      <c r="A110" s="37" t="s">
        <v>176</v>
      </c>
      <c r="B110" s="25" t="s">
        <v>17</v>
      </c>
      <c r="C110" s="33" t="n">
        <v>3822680</v>
      </c>
      <c r="D110" s="25" t="s">
        <v>177</v>
      </c>
      <c r="E110" s="25"/>
      <c r="F110" s="26" t="s">
        <v>36</v>
      </c>
      <c r="G110" s="27" t="n">
        <v>201</v>
      </c>
      <c r="H110" s="27" t="n">
        <v>72.43</v>
      </c>
      <c r="I110" s="31" t="n">
        <v>14558.43</v>
      </c>
    </row>
    <row r="111" customFormat="false" ht="13.7" hidden="false" customHeight="true" outlineLevel="0" collapsed="false">
      <c r="A111" s="20" t="s">
        <v>178</v>
      </c>
      <c r="B111" s="21"/>
      <c r="C111" s="21"/>
      <c r="D111" s="22" t="s">
        <v>179</v>
      </c>
      <c r="E111" s="22"/>
      <c r="F111" s="21"/>
      <c r="G111" s="21"/>
      <c r="H111" s="21"/>
      <c r="I111" s="21"/>
    </row>
    <row r="112" customFormat="false" ht="13.7" hidden="false" customHeight="true" outlineLevel="0" collapsed="false">
      <c r="A112" s="37" t="s">
        <v>180</v>
      </c>
      <c r="B112" s="25" t="s">
        <v>17</v>
      </c>
      <c r="C112" s="33" t="n">
        <v>3902010</v>
      </c>
      <c r="D112" s="25" t="s">
        <v>181</v>
      </c>
      <c r="E112" s="25"/>
      <c r="F112" s="26" t="s">
        <v>36</v>
      </c>
      <c r="G112" s="27" t="n">
        <v>645</v>
      </c>
      <c r="H112" s="27" t="n">
        <v>1.96</v>
      </c>
      <c r="I112" s="31" t="n">
        <v>1264.2</v>
      </c>
    </row>
    <row r="113" customFormat="false" ht="13.7" hidden="false" customHeight="true" outlineLevel="0" collapsed="false">
      <c r="A113" s="37" t="s">
        <v>182</v>
      </c>
      <c r="B113" s="25" t="s">
        <v>17</v>
      </c>
      <c r="C113" s="33" t="n">
        <v>3902016</v>
      </c>
      <c r="D113" s="25" t="s">
        <v>183</v>
      </c>
      <c r="E113" s="25"/>
      <c r="F113" s="26" t="s">
        <v>36</v>
      </c>
      <c r="G113" s="31" t="n">
        <v>5249.8</v>
      </c>
      <c r="H113" s="27" t="n">
        <v>2.36</v>
      </c>
      <c r="I113" s="31" t="n">
        <v>12389.53</v>
      </c>
    </row>
    <row r="114" customFormat="false" ht="13.7" hidden="false" customHeight="true" outlineLevel="0" collapsed="false">
      <c r="A114" s="20" t="s">
        <v>184</v>
      </c>
      <c r="B114" s="21"/>
      <c r="C114" s="21"/>
      <c r="D114" s="22" t="s">
        <v>185</v>
      </c>
      <c r="E114" s="22"/>
      <c r="F114" s="21"/>
      <c r="G114" s="21"/>
      <c r="H114" s="21"/>
      <c r="I114" s="21"/>
    </row>
    <row r="115" customFormat="false" ht="18" hidden="false" customHeight="true" outlineLevel="0" collapsed="false">
      <c r="A115" s="37" t="s">
        <v>186</v>
      </c>
      <c r="B115" s="25" t="s">
        <v>17</v>
      </c>
      <c r="C115" s="33" t="n">
        <v>3703210</v>
      </c>
      <c r="D115" s="25" t="s">
        <v>187</v>
      </c>
      <c r="E115" s="25"/>
      <c r="F115" s="36" t="s">
        <v>44</v>
      </c>
      <c r="G115" s="27" t="n">
        <v>1</v>
      </c>
      <c r="H115" s="27" t="n">
        <v>400.61</v>
      </c>
      <c r="I115" s="27" t="n">
        <v>400.61</v>
      </c>
    </row>
    <row r="116" customFormat="false" ht="13.7" hidden="false" customHeight="true" outlineLevel="0" collapsed="false">
      <c r="A116" s="37" t="s">
        <v>188</v>
      </c>
      <c r="B116" s="25" t="s">
        <v>17</v>
      </c>
      <c r="C116" s="33" t="n">
        <v>3710010</v>
      </c>
      <c r="D116" s="25" t="s">
        <v>189</v>
      </c>
      <c r="E116" s="25"/>
      <c r="F116" s="26" t="s">
        <v>190</v>
      </c>
      <c r="G116" s="27" t="n">
        <v>3</v>
      </c>
      <c r="H116" s="27" t="n">
        <v>52.49</v>
      </c>
      <c r="I116" s="27" t="n">
        <v>157.47</v>
      </c>
    </row>
    <row r="117" customFormat="false" ht="13.7" hidden="false" customHeight="true" outlineLevel="0" collapsed="false">
      <c r="A117" s="37" t="s">
        <v>191</v>
      </c>
      <c r="B117" s="25" t="s">
        <v>17</v>
      </c>
      <c r="C117" s="33" t="n">
        <v>3713640</v>
      </c>
      <c r="D117" s="25" t="s">
        <v>192</v>
      </c>
      <c r="E117" s="25"/>
      <c r="F117" s="36" t="s">
        <v>44</v>
      </c>
      <c r="G117" s="27" t="n">
        <v>1</v>
      </c>
      <c r="H117" s="27" t="n">
        <v>109.8</v>
      </c>
      <c r="I117" s="27" t="n">
        <v>109.8</v>
      </c>
    </row>
    <row r="118" customFormat="false" ht="13.7" hidden="false" customHeight="true" outlineLevel="0" collapsed="false">
      <c r="A118" s="37" t="s">
        <v>193</v>
      </c>
      <c r="B118" s="25" t="s">
        <v>17</v>
      </c>
      <c r="C118" s="33" t="n">
        <v>3713630</v>
      </c>
      <c r="D118" s="25" t="s">
        <v>194</v>
      </c>
      <c r="E118" s="25"/>
      <c r="F118" s="36" t="s">
        <v>44</v>
      </c>
      <c r="G118" s="27" t="n">
        <v>20</v>
      </c>
      <c r="H118" s="27" t="n">
        <v>84.23</v>
      </c>
      <c r="I118" s="31" t="n">
        <v>1684.6</v>
      </c>
    </row>
    <row r="119" customFormat="false" ht="13.7" hidden="false" customHeight="true" outlineLevel="0" collapsed="false">
      <c r="A119" s="37" t="s">
        <v>195</v>
      </c>
      <c r="B119" s="25" t="s">
        <v>17</v>
      </c>
      <c r="C119" s="33" t="n">
        <v>3713660</v>
      </c>
      <c r="D119" s="25" t="s">
        <v>196</v>
      </c>
      <c r="E119" s="25"/>
      <c r="F119" s="36" t="s">
        <v>44</v>
      </c>
      <c r="G119" s="27" t="n">
        <v>1</v>
      </c>
      <c r="H119" s="27" t="n">
        <v>126.25</v>
      </c>
      <c r="I119" s="27" t="n">
        <v>126.25</v>
      </c>
    </row>
    <row r="120" customFormat="false" ht="18" hidden="false" customHeight="true" outlineLevel="0" collapsed="false">
      <c r="A120" s="37" t="s">
        <v>197</v>
      </c>
      <c r="B120" s="25" t="s">
        <v>17</v>
      </c>
      <c r="C120" s="33" t="n">
        <v>3724040</v>
      </c>
      <c r="D120" s="25" t="s">
        <v>198</v>
      </c>
      <c r="E120" s="25"/>
      <c r="F120" s="36" t="s">
        <v>44</v>
      </c>
      <c r="G120" s="27" t="n">
        <v>1</v>
      </c>
      <c r="H120" s="27" t="n">
        <v>173.28</v>
      </c>
      <c r="I120" s="27" t="n">
        <v>173.28</v>
      </c>
    </row>
    <row r="121" customFormat="false" ht="13.7" hidden="false" customHeight="true" outlineLevel="0" collapsed="false">
      <c r="A121" s="37" t="s">
        <v>199</v>
      </c>
      <c r="B121" s="25" t="s">
        <v>17</v>
      </c>
      <c r="C121" s="33" t="n">
        <v>3717090</v>
      </c>
      <c r="D121" s="25" t="s">
        <v>200</v>
      </c>
      <c r="E121" s="25"/>
      <c r="F121" s="36" t="s">
        <v>44</v>
      </c>
      <c r="G121" s="27" t="n">
        <v>1</v>
      </c>
      <c r="H121" s="27" t="n">
        <v>205.04</v>
      </c>
      <c r="I121" s="27" t="n">
        <v>205.04</v>
      </c>
    </row>
    <row r="122" customFormat="false" ht="13.7" hidden="false" customHeight="true" outlineLevel="0" collapsed="false">
      <c r="A122" s="37" t="s">
        <v>201</v>
      </c>
      <c r="B122" s="25" t="s">
        <v>17</v>
      </c>
      <c r="C122" s="33" t="n">
        <v>3904060</v>
      </c>
      <c r="D122" s="25" t="s">
        <v>202</v>
      </c>
      <c r="E122" s="25"/>
      <c r="F122" s="26" t="s">
        <v>36</v>
      </c>
      <c r="G122" s="27" t="n">
        <v>2</v>
      </c>
      <c r="H122" s="27" t="n">
        <v>12.9</v>
      </c>
      <c r="I122" s="27" t="n">
        <v>25.8</v>
      </c>
    </row>
    <row r="123" customFormat="false" ht="13.7" hidden="false" customHeight="true" outlineLevel="0" collapsed="false">
      <c r="A123" s="37" t="s">
        <v>203</v>
      </c>
      <c r="B123" s="25" t="s">
        <v>17</v>
      </c>
      <c r="C123" s="33" t="n">
        <v>4205200</v>
      </c>
      <c r="D123" s="25" t="s">
        <v>204</v>
      </c>
      <c r="E123" s="25"/>
      <c r="F123" s="36" t="s">
        <v>44</v>
      </c>
      <c r="G123" s="27" t="n">
        <v>1</v>
      </c>
      <c r="H123" s="27" t="n">
        <v>75.69</v>
      </c>
      <c r="I123" s="27" t="n">
        <v>75.69</v>
      </c>
    </row>
    <row r="124" customFormat="false" ht="17.45" hidden="false" customHeight="true" outlineLevel="0" collapsed="false">
      <c r="A124" s="43" t="s">
        <v>205</v>
      </c>
      <c r="B124" s="25" t="s">
        <v>17</v>
      </c>
      <c r="C124" s="33" t="n">
        <v>4205310</v>
      </c>
      <c r="D124" s="25" t="s">
        <v>206</v>
      </c>
      <c r="E124" s="25"/>
      <c r="F124" s="36" t="s">
        <v>44</v>
      </c>
      <c r="G124" s="27" t="n">
        <v>1</v>
      </c>
      <c r="H124" s="27" t="n">
        <v>21.91</v>
      </c>
      <c r="I124" s="27" t="n">
        <v>21.91</v>
      </c>
    </row>
    <row r="125" customFormat="false" ht="13.7" hidden="false" customHeight="true" outlineLevel="0" collapsed="false">
      <c r="A125" s="20" t="s">
        <v>207</v>
      </c>
      <c r="B125" s="21"/>
      <c r="C125" s="21"/>
      <c r="D125" s="22" t="s">
        <v>208</v>
      </c>
      <c r="E125" s="22"/>
      <c r="F125" s="21"/>
      <c r="G125" s="21"/>
      <c r="H125" s="21"/>
      <c r="I125" s="21"/>
    </row>
    <row r="126" customFormat="false" ht="18" hidden="false" customHeight="true" outlineLevel="0" collapsed="false">
      <c r="A126" s="37" t="s">
        <v>209</v>
      </c>
      <c r="B126" s="25" t="s">
        <v>17</v>
      </c>
      <c r="C126" s="33" t="n">
        <v>3703210</v>
      </c>
      <c r="D126" s="25" t="s">
        <v>187</v>
      </c>
      <c r="E126" s="25"/>
      <c r="F126" s="36" t="s">
        <v>44</v>
      </c>
      <c r="G126" s="27" t="n">
        <v>1</v>
      </c>
      <c r="H126" s="27" t="n">
        <v>400.61</v>
      </c>
      <c r="I126" s="27" t="n">
        <v>400.61</v>
      </c>
    </row>
    <row r="127" customFormat="false" ht="13.7" hidden="false" customHeight="true" outlineLevel="0" collapsed="false">
      <c r="A127" s="37" t="s">
        <v>210</v>
      </c>
      <c r="B127" s="25" t="s">
        <v>17</v>
      </c>
      <c r="C127" s="33" t="n">
        <v>3710010</v>
      </c>
      <c r="D127" s="25" t="s">
        <v>189</v>
      </c>
      <c r="E127" s="25"/>
      <c r="F127" s="26" t="s">
        <v>190</v>
      </c>
      <c r="G127" s="27" t="n">
        <v>3</v>
      </c>
      <c r="H127" s="27" t="n">
        <v>52.49</v>
      </c>
      <c r="I127" s="27" t="n">
        <v>157.47</v>
      </c>
    </row>
    <row r="128" customFormat="false" ht="13.7" hidden="false" customHeight="true" outlineLevel="0" collapsed="false">
      <c r="A128" s="37" t="s">
        <v>211</v>
      </c>
      <c r="B128" s="25" t="s">
        <v>17</v>
      </c>
      <c r="C128" s="33" t="n">
        <v>3713630</v>
      </c>
      <c r="D128" s="25" t="s">
        <v>194</v>
      </c>
      <c r="E128" s="25"/>
      <c r="F128" s="36" t="s">
        <v>44</v>
      </c>
      <c r="G128" s="27" t="n">
        <v>24</v>
      </c>
      <c r="H128" s="27" t="n">
        <v>84.23</v>
      </c>
      <c r="I128" s="31" t="n">
        <v>2021.52</v>
      </c>
    </row>
    <row r="129" customFormat="false" ht="13.7" hidden="false" customHeight="true" outlineLevel="0" collapsed="false">
      <c r="A129" s="37" t="s">
        <v>212</v>
      </c>
      <c r="B129" s="25" t="s">
        <v>17</v>
      </c>
      <c r="C129" s="33" t="n">
        <v>3713650</v>
      </c>
      <c r="D129" s="25" t="s">
        <v>213</v>
      </c>
      <c r="E129" s="25"/>
      <c r="F129" s="36" t="s">
        <v>44</v>
      </c>
      <c r="G129" s="27" t="n">
        <v>1</v>
      </c>
      <c r="H129" s="27" t="n">
        <v>107.66</v>
      </c>
      <c r="I129" s="27" t="n">
        <v>107.66</v>
      </c>
    </row>
    <row r="130" customFormat="false" ht="18" hidden="false" customHeight="true" outlineLevel="0" collapsed="false">
      <c r="A130" s="37" t="s">
        <v>214</v>
      </c>
      <c r="B130" s="25" t="s">
        <v>17</v>
      </c>
      <c r="C130" s="33" t="n">
        <v>3724040</v>
      </c>
      <c r="D130" s="25" t="s">
        <v>198</v>
      </c>
      <c r="E130" s="25"/>
      <c r="F130" s="36" t="s">
        <v>44</v>
      </c>
      <c r="G130" s="27" t="n">
        <v>1</v>
      </c>
      <c r="H130" s="27" t="n">
        <v>173.28</v>
      </c>
      <c r="I130" s="27" t="n">
        <v>173.28</v>
      </c>
    </row>
    <row r="131" customFormat="false" ht="13.7" hidden="false" customHeight="true" outlineLevel="0" collapsed="false">
      <c r="A131" s="37" t="s">
        <v>215</v>
      </c>
      <c r="B131" s="25" t="s">
        <v>17</v>
      </c>
      <c r="C131" s="33" t="n">
        <v>3717090</v>
      </c>
      <c r="D131" s="25" t="s">
        <v>200</v>
      </c>
      <c r="E131" s="25"/>
      <c r="F131" s="36" t="s">
        <v>44</v>
      </c>
      <c r="G131" s="27" t="n">
        <v>1</v>
      </c>
      <c r="H131" s="27" t="n">
        <v>205.04</v>
      </c>
      <c r="I131" s="27" t="n">
        <v>205.04</v>
      </c>
    </row>
    <row r="132" customFormat="false" ht="13.7" hidden="false" customHeight="true" outlineLevel="0" collapsed="false">
      <c r="A132" s="37" t="s">
        <v>216</v>
      </c>
      <c r="B132" s="25" t="s">
        <v>17</v>
      </c>
      <c r="C132" s="33" t="n">
        <v>3904060</v>
      </c>
      <c r="D132" s="25" t="s">
        <v>202</v>
      </c>
      <c r="E132" s="25"/>
      <c r="F132" s="26" t="s">
        <v>36</v>
      </c>
      <c r="G132" s="27" t="n">
        <v>2</v>
      </c>
      <c r="H132" s="27" t="n">
        <v>12.9</v>
      </c>
      <c r="I132" s="27" t="n">
        <v>25.8</v>
      </c>
    </row>
    <row r="133" customFormat="false" ht="13.7" hidden="false" customHeight="true" outlineLevel="0" collapsed="false">
      <c r="A133" s="37" t="s">
        <v>217</v>
      </c>
      <c r="B133" s="25" t="s">
        <v>17</v>
      </c>
      <c r="C133" s="33" t="n">
        <v>4205200</v>
      </c>
      <c r="D133" s="25" t="s">
        <v>204</v>
      </c>
      <c r="E133" s="25"/>
      <c r="F133" s="36" t="s">
        <v>44</v>
      </c>
      <c r="G133" s="27" t="n">
        <v>1</v>
      </c>
      <c r="H133" s="27" t="n">
        <v>75.69</v>
      </c>
      <c r="I133" s="27" t="n">
        <v>75.69</v>
      </c>
    </row>
    <row r="134" customFormat="false" ht="17.45" hidden="false" customHeight="true" outlineLevel="0" collapsed="false">
      <c r="A134" s="37" t="s">
        <v>218</v>
      </c>
      <c r="B134" s="25" t="s">
        <v>17</v>
      </c>
      <c r="C134" s="33" t="n">
        <v>4205310</v>
      </c>
      <c r="D134" s="25" t="s">
        <v>206</v>
      </c>
      <c r="E134" s="25"/>
      <c r="F134" s="36" t="s">
        <v>44</v>
      </c>
      <c r="G134" s="27" t="n">
        <v>1</v>
      </c>
      <c r="H134" s="27" t="n">
        <v>21.91</v>
      </c>
      <c r="I134" s="27" t="n">
        <v>21.91</v>
      </c>
    </row>
    <row r="135" customFormat="false" ht="15.6" hidden="false" customHeight="true" outlineLevel="0" collapsed="false">
      <c r="A135" s="21"/>
      <c r="B135" s="21"/>
      <c r="C135" s="21"/>
      <c r="D135" s="28" t="s">
        <v>219</v>
      </c>
      <c r="E135" s="28"/>
      <c r="F135" s="29" t="s">
        <v>20</v>
      </c>
      <c r="G135" s="21"/>
      <c r="H135" s="21"/>
      <c r="I135" s="32" t="n">
        <v>65036.51</v>
      </c>
    </row>
    <row r="136" customFormat="false" ht="15.6" hidden="false" customHeight="true" outlineLevel="0" collapsed="false">
      <c r="A136" s="20" t="n">
        <v>17</v>
      </c>
      <c r="B136" s="21"/>
      <c r="C136" s="21"/>
      <c r="D136" s="22" t="s">
        <v>220</v>
      </c>
      <c r="E136" s="22"/>
      <c r="F136" s="21"/>
      <c r="G136" s="21"/>
      <c r="H136" s="21"/>
      <c r="I136" s="21"/>
    </row>
    <row r="137" customFormat="false" ht="13.7" hidden="false" customHeight="true" outlineLevel="0" collapsed="false">
      <c r="A137" s="26" t="s">
        <v>221</v>
      </c>
      <c r="B137" s="21"/>
      <c r="C137" s="21"/>
      <c r="D137" s="25" t="s">
        <v>222</v>
      </c>
      <c r="E137" s="25"/>
      <c r="F137" s="36" t="s">
        <v>44</v>
      </c>
      <c r="G137" s="27" t="n">
        <v>6</v>
      </c>
      <c r="H137" s="27" t="n">
        <v>150</v>
      </c>
      <c r="I137" s="27" t="n">
        <v>900</v>
      </c>
    </row>
    <row r="138" customFormat="false" ht="13.7" hidden="false" customHeight="true" outlineLevel="0" collapsed="false">
      <c r="A138" s="21"/>
      <c r="B138" s="21"/>
      <c r="C138" s="21"/>
      <c r="D138" s="28" t="s">
        <v>220</v>
      </c>
      <c r="E138" s="28"/>
      <c r="F138" s="29" t="s">
        <v>20</v>
      </c>
      <c r="G138" s="21"/>
      <c r="H138" s="21"/>
      <c r="I138" s="30" t="n">
        <v>900</v>
      </c>
    </row>
    <row r="139" customFormat="false" ht="6.75" hidden="false" customHeight="true" outlineLevel="0" collapsed="false">
      <c r="A139" s="44"/>
      <c r="B139" s="44"/>
      <c r="C139" s="44"/>
      <c r="D139" s="44"/>
      <c r="E139" s="44"/>
      <c r="F139" s="44"/>
      <c r="G139" s="44"/>
      <c r="H139" s="44"/>
      <c r="I139" s="44"/>
    </row>
    <row r="140" customFormat="false" ht="13.7" hidden="false" customHeight="true" outlineLevel="0" collapsed="false">
      <c r="A140" s="45" t="s">
        <v>223</v>
      </c>
      <c r="B140" s="45"/>
      <c r="C140" s="45"/>
      <c r="D140" s="45"/>
      <c r="E140" s="45"/>
      <c r="F140" s="45"/>
      <c r="G140" s="45"/>
      <c r="H140" s="45"/>
      <c r="I140" s="46" t="n">
        <v>370959.19</v>
      </c>
    </row>
    <row r="141" customFormat="false" ht="13.5" hidden="false" customHeight="true" outlineLevel="0" collapsed="false">
      <c r="A141" s="45"/>
      <c r="B141" s="45"/>
      <c r="C141" s="45"/>
      <c r="D141" s="45"/>
      <c r="E141" s="45"/>
      <c r="F141" s="45"/>
      <c r="G141" s="45"/>
      <c r="H141" s="45"/>
      <c r="I141" s="47" t="n">
        <v>37095.92</v>
      </c>
    </row>
    <row r="142" customFormat="false" ht="19.5" hidden="false" customHeight="true" outlineLevel="0" collapsed="false">
      <c r="A142" s="48"/>
      <c r="B142" s="48"/>
      <c r="C142" s="48"/>
      <c r="D142" s="48"/>
      <c r="E142" s="48"/>
      <c r="F142" s="49" t="s">
        <v>224</v>
      </c>
      <c r="G142" s="49"/>
      <c r="H142" s="49"/>
      <c r="I142" s="50" t="n">
        <v>408055.11</v>
      </c>
    </row>
    <row r="143" customFormat="false" ht="16.5" hidden="false" customHeight="true" outlineLevel="0" collapsed="false">
      <c r="A143" s="5"/>
      <c r="B143" s="5"/>
      <c r="C143" s="5"/>
      <c r="D143" s="5"/>
      <c r="E143" s="5"/>
      <c r="F143" s="51"/>
      <c r="G143" s="51"/>
      <c r="H143" s="51"/>
      <c r="I143" s="52"/>
    </row>
    <row r="144" customFormat="false" ht="16.5" hidden="false" customHeight="true" outlineLevel="0" collapsed="false">
      <c r="A144" s="5"/>
      <c r="B144" s="5"/>
      <c r="C144" s="53" t="s">
        <v>225</v>
      </c>
      <c r="D144" s="53"/>
      <c r="E144" s="5"/>
      <c r="F144" s="51"/>
      <c r="G144" s="51"/>
      <c r="H144" s="51"/>
      <c r="I144" s="52"/>
    </row>
    <row r="145" customFormat="false" ht="16.5" hidden="false" customHeight="true" outlineLevel="0" collapsed="false">
      <c r="A145" s="5"/>
      <c r="B145" s="5"/>
      <c r="C145" s="5"/>
      <c r="D145" s="5"/>
      <c r="E145" s="5"/>
      <c r="F145" s="51"/>
      <c r="G145" s="51"/>
      <c r="H145" s="51"/>
      <c r="I145" s="52"/>
    </row>
    <row r="146" customFormat="false" ht="16.5" hidden="false" customHeight="true" outlineLevel="0" collapsed="false">
      <c r="A146" s="5"/>
      <c r="B146" s="5"/>
      <c r="C146" s="5"/>
      <c r="D146" s="5"/>
      <c r="E146" s="5"/>
      <c r="F146" s="51"/>
      <c r="G146" s="51"/>
      <c r="H146" s="51"/>
      <c r="I146" s="52"/>
    </row>
    <row r="147" customFormat="false" ht="16.5" hidden="false" customHeight="true" outlineLevel="0" collapsed="false">
      <c r="A147" s="5"/>
      <c r="B147" s="5"/>
      <c r="C147" s="5"/>
      <c r="D147" s="5"/>
      <c r="E147" s="5"/>
      <c r="F147" s="51"/>
      <c r="G147" s="51"/>
      <c r="H147" s="51"/>
      <c r="I147" s="52"/>
    </row>
    <row r="148" customFormat="false" ht="15" hidden="false" customHeight="true" outlineLevel="0" collapsed="false">
      <c r="A148" s="54"/>
      <c r="B148" s="55"/>
      <c r="C148" s="55"/>
      <c r="D148" s="56" t="s">
        <v>226</v>
      </c>
      <c r="E148" s="55"/>
      <c r="F148" s="55"/>
      <c r="G148" s="55"/>
      <c r="H148" s="55"/>
      <c r="I148" s="55"/>
    </row>
    <row r="149" customFormat="false" ht="12.75" hidden="false" customHeight="false" outlineLevel="0" collapsed="false">
      <c r="D149" s="57" t="s">
        <v>227</v>
      </c>
    </row>
    <row r="150" customFormat="false" ht="12.75" hidden="false" customHeight="false" outlineLevel="0" collapsed="false">
      <c r="D150" s="57" t="s">
        <v>228</v>
      </c>
    </row>
  </sheetData>
  <mergeCells count="145">
    <mergeCell ref="D2:E2"/>
    <mergeCell ref="D3:E3"/>
    <mergeCell ref="D4:E4"/>
    <mergeCell ref="D5:E5"/>
    <mergeCell ref="D6:E6"/>
    <mergeCell ref="A7:I7"/>
    <mergeCell ref="A8:A9"/>
    <mergeCell ref="B8:B9"/>
    <mergeCell ref="C8:C9"/>
    <mergeCell ref="D8:E9"/>
    <mergeCell ref="F8:I8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D49:E49"/>
    <mergeCell ref="A50:C50"/>
    <mergeCell ref="D50:E50"/>
    <mergeCell ref="D51:E51"/>
    <mergeCell ref="D52:E52"/>
    <mergeCell ref="D53:E53"/>
    <mergeCell ref="D54:E54"/>
    <mergeCell ref="D55:E55"/>
    <mergeCell ref="D56:E56"/>
    <mergeCell ref="D57:E57"/>
    <mergeCell ref="D58:E58"/>
    <mergeCell ref="D59:E59"/>
    <mergeCell ref="D60:E60"/>
    <mergeCell ref="D61:E61"/>
    <mergeCell ref="D62:E62"/>
    <mergeCell ref="D63:E63"/>
    <mergeCell ref="D64:E64"/>
    <mergeCell ref="D65:E65"/>
    <mergeCell ref="D66:E66"/>
    <mergeCell ref="D67:E67"/>
    <mergeCell ref="D68:E68"/>
    <mergeCell ref="D69:E69"/>
    <mergeCell ref="D70:E70"/>
    <mergeCell ref="D71:E71"/>
    <mergeCell ref="D72:E72"/>
    <mergeCell ref="D73:E73"/>
    <mergeCell ref="D74:E74"/>
    <mergeCell ref="D75:E75"/>
    <mergeCell ref="D76:E76"/>
    <mergeCell ref="D77:E77"/>
    <mergeCell ref="D78:E78"/>
    <mergeCell ref="D79:E79"/>
    <mergeCell ref="D80:E80"/>
    <mergeCell ref="D81:E81"/>
    <mergeCell ref="D82:E82"/>
    <mergeCell ref="D83:E83"/>
    <mergeCell ref="D84:E84"/>
    <mergeCell ref="D85:E85"/>
    <mergeCell ref="D86:E86"/>
    <mergeCell ref="D87:E87"/>
    <mergeCell ref="D88:E88"/>
    <mergeCell ref="D89:E89"/>
    <mergeCell ref="D90:E90"/>
    <mergeCell ref="D91:E91"/>
    <mergeCell ref="D92:E92"/>
    <mergeCell ref="D93:E93"/>
    <mergeCell ref="D94:E94"/>
    <mergeCell ref="D95:E95"/>
    <mergeCell ref="D96:E96"/>
    <mergeCell ref="D97:E97"/>
    <mergeCell ref="D98:E98"/>
    <mergeCell ref="D99:E99"/>
    <mergeCell ref="D100:E100"/>
    <mergeCell ref="D101:E101"/>
    <mergeCell ref="D102:E102"/>
    <mergeCell ref="D103:E103"/>
    <mergeCell ref="D104:E104"/>
    <mergeCell ref="D106:E106"/>
    <mergeCell ref="D107:E107"/>
    <mergeCell ref="D108:E108"/>
    <mergeCell ref="D109:E109"/>
    <mergeCell ref="D110:E110"/>
    <mergeCell ref="D111:E111"/>
    <mergeCell ref="D112:E112"/>
    <mergeCell ref="D113:E113"/>
    <mergeCell ref="D114:E114"/>
    <mergeCell ref="D115:E115"/>
    <mergeCell ref="D116:E116"/>
    <mergeCell ref="D117:E117"/>
    <mergeCell ref="D118:E118"/>
    <mergeCell ref="D119:E119"/>
    <mergeCell ref="D120:E120"/>
    <mergeCell ref="D121:E121"/>
    <mergeCell ref="D122:E122"/>
    <mergeCell ref="D123:E123"/>
    <mergeCell ref="D124:E124"/>
    <mergeCell ref="D125:E125"/>
    <mergeCell ref="D126:E126"/>
    <mergeCell ref="D127:E127"/>
    <mergeCell ref="D128:E128"/>
    <mergeCell ref="D129:E129"/>
    <mergeCell ref="D130:E130"/>
    <mergeCell ref="D131:E131"/>
    <mergeCell ref="D132:E132"/>
    <mergeCell ref="D133:E133"/>
    <mergeCell ref="D134:E134"/>
    <mergeCell ref="D135:E135"/>
    <mergeCell ref="D136:E136"/>
    <mergeCell ref="D137:E137"/>
    <mergeCell ref="D138:E138"/>
    <mergeCell ref="D139:E139"/>
    <mergeCell ref="A140:H141"/>
    <mergeCell ref="A142:E142"/>
    <mergeCell ref="F142:H142"/>
    <mergeCell ref="C144:D144"/>
  </mergeCells>
  <printOptions headings="false" gridLines="false" gridLinesSet="true" horizontalCentered="false" verticalCentered="false"/>
  <pageMargins left="0.511805555555555" right="0.511805555555555" top="1.43611111111111" bottom="0.590277777777778" header="0.511805555555555" footer="0.511805555555555"/>
  <pageSetup paperSize="9" scale="9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54"/>
  <sheetViews>
    <sheetView showFormulas="false" showGridLines="true" showRowColHeaders="true" showZeros="true" rightToLeft="false" tabSelected="false" showOutlineSymbols="false" defaultGridColor="true" view="normal" topLeftCell="A25" colorId="64" zoomScale="100" zoomScaleNormal="100" zoomScalePageLayoutView="100" workbookViewId="0">
      <selection pane="topLeft" activeCell="C16" activeCellId="0" sqref="C16"/>
    </sheetView>
  </sheetViews>
  <sheetFormatPr defaultRowHeight="12.75" zeroHeight="false" outlineLevelRow="0" outlineLevelCol="0"/>
  <cols>
    <col collapsed="false" customWidth="true" hidden="false" outlineLevel="0" max="1" min="1" style="0" width="5.43"/>
    <col collapsed="false" customWidth="true" hidden="false" outlineLevel="0" max="2" min="2" style="0" width="31.43"/>
    <col collapsed="false" customWidth="true" hidden="false" outlineLevel="0" max="3" min="3" style="0" width="12.57"/>
    <col collapsed="false" customWidth="true" hidden="false" outlineLevel="0" max="4" min="4" style="0" width="12.42"/>
    <col collapsed="false" customWidth="true" hidden="false" outlineLevel="0" max="5" min="5" style="0" width="14.28"/>
    <col collapsed="false" customWidth="true" hidden="false" outlineLevel="0" max="6" min="6" style="0" width="12.71"/>
    <col collapsed="false" customWidth="true" hidden="false" outlineLevel="0" max="7" min="7" style="0" width="13.29"/>
    <col collapsed="false" customWidth="true" hidden="true" outlineLevel="0" max="8" min="8" style="0" width="13.29"/>
    <col collapsed="false" customWidth="true" hidden="false" outlineLevel="0" max="1025" min="9" style="0" width="9.14"/>
  </cols>
  <sheetData>
    <row r="1" customFormat="false" ht="18" hidden="false" customHeight="false" outlineLevel="0" collapsed="false">
      <c r="A1" s="58"/>
      <c r="B1" s="58"/>
      <c r="C1" s="58"/>
      <c r="D1" s="58"/>
      <c r="E1" s="58"/>
      <c r="F1" s="58"/>
      <c r="G1" s="58"/>
      <c r="H1" s="58"/>
    </row>
    <row r="2" customFormat="false" ht="20.25" hidden="false" customHeight="true" outlineLevel="0" collapsed="false">
      <c r="A2" s="58"/>
      <c r="B2" s="59" t="s">
        <v>229</v>
      </c>
      <c r="C2" s="59"/>
      <c r="D2" s="59"/>
      <c r="E2" s="59"/>
      <c r="F2" s="59"/>
      <c r="G2" s="60"/>
      <c r="H2" s="60"/>
    </row>
    <row r="3" customFormat="false" ht="20.25" hidden="false" customHeight="false" outlineLevel="0" collapsed="false">
      <c r="A3" s="58"/>
      <c r="B3" s="61" t="s">
        <v>230</v>
      </c>
      <c r="C3" s="61"/>
      <c r="D3" s="61"/>
      <c r="E3" s="61"/>
      <c r="F3" s="61"/>
    </row>
    <row r="4" customFormat="false" ht="18" hidden="false" customHeight="false" outlineLevel="0" collapsed="false">
      <c r="A4" s="62"/>
      <c r="B4" s="62"/>
      <c r="C4" s="62"/>
      <c r="D4" s="62"/>
      <c r="E4" s="62"/>
    </row>
    <row r="5" customFormat="false" ht="18" hidden="false" customHeight="false" outlineLevel="0" collapsed="false">
      <c r="A5" s="58"/>
      <c r="B5" s="58"/>
      <c r="C5" s="58"/>
      <c r="D5" s="58"/>
      <c r="E5" s="58"/>
    </row>
    <row r="6" customFormat="false" ht="19.5" hidden="false" customHeight="true" outlineLevel="0" collapsed="false">
      <c r="A6" s="63"/>
      <c r="B6" s="64" t="s">
        <v>231</v>
      </c>
      <c r="C6" s="64"/>
      <c r="D6" s="64"/>
      <c r="E6" s="64"/>
      <c r="F6" s="64"/>
    </row>
    <row r="7" customFormat="false" ht="12.75" hidden="false" customHeight="false" outlineLevel="0" collapsed="false">
      <c r="A7" s="65"/>
      <c r="B7" s="60"/>
    </row>
    <row r="8" s="1" customFormat="true" ht="20.1" hidden="false" customHeight="true" outlineLevel="0" collapsed="false">
      <c r="A8" s="5"/>
      <c r="B8" s="7" t="s">
        <v>1</v>
      </c>
      <c r="C8" s="7"/>
      <c r="D8" s="7"/>
      <c r="E8" s="7"/>
    </row>
    <row r="9" s="1" customFormat="true" ht="17.25" hidden="false" customHeight="true" outlineLevel="0" collapsed="false">
      <c r="A9" s="5"/>
      <c r="B9" s="7" t="s">
        <v>2</v>
      </c>
      <c r="C9" s="7"/>
      <c r="D9" s="7"/>
      <c r="E9" s="7"/>
    </row>
    <row r="10" s="1" customFormat="true" ht="17.25" hidden="false" customHeight="true" outlineLevel="0" collapsed="false">
      <c r="A10" s="21"/>
      <c r="B10" s="21"/>
      <c r="C10" s="66" t="s">
        <v>232</v>
      </c>
      <c r="D10" s="66" t="s">
        <v>233</v>
      </c>
      <c r="E10" s="66" t="s">
        <v>234</v>
      </c>
      <c r="F10" s="67" t="s">
        <v>235</v>
      </c>
      <c r="G10" s="4" t="s">
        <v>236</v>
      </c>
      <c r="H10" s="4" t="s">
        <v>237</v>
      </c>
    </row>
    <row r="11" customFormat="false" ht="15" hidden="false" customHeight="true" outlineLevel="0" collapsed="false">
      <c r="A11" s="68" t="n">
        <v>1</v>
      </c>
      <c r="B11" s="69" t="s">
        <v>15</v>
      </c>
      <c r="C11" s="70" t="n">
        <v>715.64</v>
      </c>
      <c r="D11" s="70"/>
      <c r="E11" s="70"/>
      <c r="F11" s="70"/>
      <c r="G11" s="71" t="n">
        <f aca="false">'Orçamento '!I12</f>
        <v>715.64</v>
      </c>
      <c r="H11" s="71" t="n">
        <f aca="false">G11*1.1</f>
        <v>787.204</v>
      </c>
    </row>
    <row r="12" customFormat="false" ht="15" hidden="false" customHeight="true" outlineLevel="0" collapsed="false">
      <c r="A12" s="72"/>
      <c r="B12" s="73"/>
      <c r="C12" s="74"/>
      <c r="D12" s="75"/>
      <c r="E12" s="75"/>
      <c r="F12" s="75"/>
      <c r="G12" s="71"/>
      <c r="H12" s="71" t="n">
        <f aca="false">G12*1.1</f>
        <v>0</v>
      </c>
    </row>
    <row r="13" customFormat="false" ht="15" hidden="false" customHeight="true" outlineLevel="0" collapsed="false">
      <c r="A13" s="76" t="n">
        <v>2</v>
      </c>
      <c r="B13" s="69" t="s">
        <v>22</v>
      </c>
      <c r="C13" s="70" t="n">
        <v>9341.99</v>
      </c>
      <c r="D13" s="70"/>
      <c r="E13" s="70"/>
      <c r="F13" s="70"/>
      <c r="G13" s="71" t="n">
        <f aca="false">'Orçamento '!I16</f>
        <v>9341.99</v>
      </c>
      <c r="H13" s="71" t="n">
        <f aca="false">G13*1.1</f>
        <v>10276.189</v>
      </c>
    </row>
    <row r="14" customFormat="false" ht="15" hidden="false" customHeight="true" outlineLevel="0" collapsed="false">
      <c r="A14" s="77"/>
      <c r="B14" s="73"/>
      <c r="C14" s="74"/>
      <c r="D14" s="78"/>
      <c r="E14" s="78"/>
      <c r="F14" s="78"/>
      <c r="G14" s="71"/>
      <c r="H14" s="71" t="n">
        <f aca="false">G14*1.1</f>
        <v>0</v>
      </c>
    </row>
    <row r="15" customFormat="false" ht="15" hidden="false" customHeight="true" outlineLevel="0" collapsed="false">
      <c r="A15" s="68" t="n">
        <v>3</v>
      </c>
      <c r="B15" s="69" t="s">
        <v>29</v>
      </c>
      <c r="C15" s="70" t="n">
        <v>48121.8</v>
      </c>
      <c r="D15" s="70" t="n">
        <v>48121.79</v>
      </c>
      <c r="E15" s="70"/>
      <c r="F15" s="70"/>
      <c r="G15" s="71" t="n">
        <f aca="false">'Orçamento '!I22</f>
        <v>96243.59</v>
      </c>
      <c r="H15" s="71" t="n">
        <f aca="false">G15*1.1</f>
        <v>105867.949</v>
      </c>
    </row>
    <row r="16" customFormat="false" ht="15" hidden="false" customHeight="true" outlineLevel="0" collapsed="false">
      <c r="A16" s="72"/>
      <c r="B16" s="73"/>
      <c r="C16" s="74"/>
      <c r="D16" s="75"/>
      <c r="E16" s="75"/>
      <c r="F16" s="75"/>
      <c r="G16" s="71"/>
      <c r="H16" s="71" t="n">
        <f aca="false">G16*1.1</f>
        <v>0</v>
      </c>
    </row>
    <row r="17" customFormat="false" ht="15" hidden="false" customHeight="true" outlineLevel="0" collapsed="false">
      <c r="A17" s="76" t="n">
        <v>4</v>
      </c>
      <c r="B17" s="69" t="s">
        <v>39</v>
      </c>
      <c r="C17" s="79"/>
      <c r="D17" s="70"/>
      <c r="E17" s="70" t="n">
        <v>15000</v>
      </c>
      <c r="F17" s="70" t="n">
        <v>8185.08</v>
      </c>
      <c r="G17" s="71" t="n">
        <f aca="false">'Orçamento '!I40</f>
        <v>23185.08</v>
      </c>
      <c r="H17" s="71" t="n">
        <f aca="false">G17*1.1</f>
        <v>25503.588</v>
      </c>
    </row>
    <row r="18" customFormat="false" ht="15" hidden="false" customHeight="true" outlineLevel="0" collapsed="false">
      <c r="A18" s="77"/>
      <c r="B18" s="73"/>
      <c r="C18" s="74"/>
      <c r="D18" s="74"/>
      <c r="E18" s="78"/>
      <c r="F18" s="78"/>
      <c r="G18" s="71"/>
      <c r="H18" s="71" t="n">
        <f aca="false">G18*1.1</f>
        <v>0</v>
      </c>
    </row>
    <row r="19" customFormat="false" ht="15" hidden="false" customHeight="true" outlineLevel="0" collapsed="false">
      <c r="A19" s="68" t="n">
        <v>5</v>
      </c>
      <c r="B19" s="69" t="s">
        <v>73</v>
      </c>
      <c r="C19" s="79"/>
      <c r="D19" s="70" t="n">
        <v>4300</v>
      </c>
      <c r="E19" s="70" t="n">
        <v>4055.36</v>
      </c>
      <c r="F19" s="79"/>
      <c r="G19" s="71" t="n">
        <f aca="false">'Orçamento '!I46</f>
        <v>8355.36</v>
      </c>
      <c r="H19" s="71" t="n">
        <f aca="false">G19*1.1</f>
        <v>9190.896</v>
      </c>
    </row>
    <row r="20" customFormat="false" ht="15" hidden="false" customHeight="true" outlineLevel="0" collapsed="false">
      <c r="A20" s="72"/>
      <c r="B20" s="73"/>
      <c r="C20" s="74"/>
      <c r="D20" s="74"/>
      <c r="E20" s="75"/>
      <c r="F20" s="74"/>
      <c r="G20" s="71"/>
      <c r="H20" s="71" t="n">
        <f aca="false">G20*1.1</f>
        <v>0</v>
      </c>
    </row>
    <row r="21" customFormat="false" ht="15" hidden="false" customHeight="true" outlineLevel="0" collapsed="false">
      <c r="A21" s="68" t="n">
        <v>6</v>
      </c>
      <c r="B21" s="69" t="s">
        <v>82</v>
      </c>
      <c r="C21" s="70" t="n">
        <v>5500</v>
      </c>
      <c r="D21" s="70" t="n">
        <v>4299.42</v>
      </c>
      <c r="E21" s="70"/>
      <c r="F21" s="70"/>
      <c r="G21" s="71" t="n">
        <f aca="false">'Orçamento '!I50</f>
        <v>9799.42</v>
      </c>
      <c r="H21" s="71" t="n">
        <f aca="false">G21*1.1</f>
        <v>10779.362</v>
      </c>
    </row>
    <row r="22" customFormat="false" ht="15" hidden="false" customHeight="true" outlineLevel="0" collapsed="false">
      <c r="A22" s="72"/>
      <c r="B22" s="73"/>
      <c r="C22" s="74"/>
      <c r="D22" s="75"/>
      <c r="E22" s="75"/>
      <c r="F22" s="74"/>
      <c r="G22" s="71"/>
      <c r="H22" s="71" t="n">
        <f aca="false">G22*1.1</f>
        <v>0</v>
      </c>
    </row>
    <row r="23" customFormat="false" ht="15" hidden="false" customHeight="true" outlineLevel="0" collapsed="false">
      <c r="A23" s="68" t="n">
        <v>7</v>
      </c>
      <c r="B23" s="69" t="s">
        <v>87</v>
      </c>
      <c r="C23" s="79"/>
      <c r="D23" s="70" t="n">
        <v>8000</v>
      </c>
      <c r="E23" s="70" t="n">
        <v>7356.39</v>
      </c>
      <c r="F23" s="70"/>
      <c r="G23" s="71" t="n">
        <f aca="false">'Orçamento '!I55</f>
        <v>15356.39</v>
      </c>
      <c r="H23" s="71" t="n">
        <f aca="false">G23*1.1</f>
        <v>16892.029</v>
      </c>
    </row>
    <row r="24" customFormat="false" ht="15" hidden="false" customHeight="true" outlineLevel="0" collapsed="false">
      <c r="A24" s="72"/>
      <c r="B24" s="73"/>
      <c r="C24" s="80"/>
      <c r="D24" s="74"/>
      <c r="E24" s="78"/>
      <c r="F24" s="78"/>
      <c r="G24" s="71"/>
      <c r="H24" s="71" t="n">
        <f aca="false">G24*1.1</f>
        <v>0</v>
      </c>
    </row>
    <row r="25" customFormat="false" ht="15" hidden="false" customHeight="true" outlineLevel="0" collapsed="false">
      <c r="A25" s="76" t="n">
        <v>8</v>
      </c>
      <c r="B25" s="69" t="s">
        <v>94</v>
      </c>
      <c r="C25" s="70" t="n">
        <v>20000</v>
      </c>
      <c r="D25" s="70" t="n">
        <v>20000</v>
      </c>
      <c r="E25" s="70" t="n">
        <v>15438.86</v>
      </c>
      <c r="F25" s="70"/>
      <c r="G25" s="71" t="n">
        <f aca="false">'Orçamento '!I60</f>
        <v>55438.86</v>
      </c>
      <c r="H25" s="71" t="n">
        <f aca="false">G25*1.1</f>
        <v>60982.746</v>
      </c>
    </row>
    <row r="26" customFormat="false" ht="15" hidden="false" customHeight="true" outlineLevel="0" collapsed="false">
      <c r="A26" s="77"/>
      <c r="B26" s="73"/>
      <c r="C26" s="74"/>
      <c r="D26" s="74"/>
      <c r="E26" s="75"/>
      <c r="F26" s="75"/>
      <c r="G26" s="71"/>
      <c r="H26" s="71" t="n">
        <f aca="false">G26*1.1</f>
        <v>0</v>
      </c>
    </row>
    <row r="27" customFormat="false" ht="15" hidden="false" customHeight="true" outlineLevel="0" collapsed="false">
      <c r="A27" s="68" t="n">
        <v>9</v>
      </c>
      <c r="B27" s="69" t="s">
        <v>101</v>
      </c>
      <c r="C27" s="70" t="n">
        <v>991.11</v>
      </c>
      <c r="D27" s="70"/>
      <c r="E27" s="70"/>
      <c r="F27" s="70"/>
      <c r="G27" s="71" t="n">
        <f aca="false">'Orçamento '!I66</f>
        <v>991.11</v>
      </c>
      <c r="H27" s="71" t="n">
        <f aca="false">G27*1.1</f>
        <v>1090.221</v>
      </c>
    </row>
    <row r="28" customFormat="false" ht="15" hidden="false" customHeight="true" outlineLevel="0" collapsed="false">
      <c r="A28" s="72"/>
      <c r="B28" s="73"/>
      <c r="C28" s="80"/>
      <c r="D28" s="78"/>
      <c r="E28" s="74"/>
      <c r="F28" s="78"/>
      <c r="G28" s="71"/>
      <c r="H28" s="71" t="n">
        <f aca="false">G28*1.1</f>
        <v>0</v>
      </c>
    </row>
    <row r="29" customFormat="false" ht="15" hidden="false" customHeight="true" outlineLevel="0" collapsed="false">
      <c r="A29" s="76" t="n">
        <v>10</v>
      </c>
      <c r="B29" s="69" t="s">
        <v>110</v>
      </c>
      <c r="C29" s="70" t="n">
        <v>1092</v>
      </c>
      <c r="D29" s="70"/>
      <c r="E29" s="70"/>
      <c r="F29" s="70"/>
      <c r="G29" s="71" t="n">
        <f aca="false">'Orçamento '!I70</f>
        <v>1092</v>
      </c>
      <c r="H29" s="71" t="n">
        <f aca="false">G29*1.1</f>
        <v>1201.2</v>
      </c>
    </row>
    <row r="30" customFormat="false" ht="15" hidden="false" customHeight="true" outlineLevel="0" collapsed="false">
      <c r="A30" s="77"/>
      <c r="B30" s="73"/>
      <c r="C30" s="74"/>
      <c r="D30" s="75"/>
      <c r="E30" s="74"/>
      <c r="F30" s="75"/>
      <c r="G30" s="71"/>
      <c r="H30" s="71" t="n">
        <f aca="false">G30*1.1</f>
        <v>0</v>
      </c>
    </row>
    <row r="31" customFormat="false" ht="15" hidden="false" customHeight="true" outlineLevel="0" collapsed="false">
      <c r="A31" s="68" t="n">
        <v>11</v>
      </c>
      <c r="B31" s="69" t="s">
        <v>115</v>
      </c>
      <c r="C31" s="70" t="n">
        <v>3000</v>
      </c>
      <c r="D31" s="70" t="n">
        <v>2871.17</v>
      </c>
      <c r="E31" s="70"/>
      <c r="F31" s="70"/>
      <c r="G31" s="71" t="n">
        <f aca="false">'Orçamento '!I78</f>
        <v>5871.17</v>
      </c>
      <c r="H31" s="71" t="n">
        <f aca="false">G31*1.1</f>
        <v>6458.287</v>
      </c>
    </row>
    <row r="32" customFormat="false" ht="15" hidden="false" customHeight="true" outlineLevel="0" collapsed="false">
      <c r="A32" s="72"/>
      <c r="B32" s="73"/>
      <c r="C32" s="80"/>
      <c r="D32" s="78"/>
      <c r="E32" s="78"/>
      <c r="F32" s="74"/>
      <c r="G32" s="71"/>
      <c r="H32" s="71" t="n">
        <f aca="false">G32*1.1</f>
        <v>0</v>
      </c>
    </row>
    <row r="33" customFormat="false" ht="15" hidden="false" customHeight="true" outlineLevel="0" collapsed="false">
      <c r="A33" s="76" t="n">
        <v>12</v>
      </c>
      <c r="B33" s="69" t="s">
        <v>128</v>
      </c>
      <c r="C33" s="79"/>
      <c r="D33" s="70"/>
      <c r="E33" s="70" t="n">
        <v>3600</v>
      </c>
      <c r="F33" s="70" t="n">
        <v>2109.69</v>
      </c>
      <c r="G33" s="71" t="n">
        <f aca="false">'Orçamento '!I91</f>
        <v>5709.69</v>
      </c>
      <c r="H33" s="71" t="n">
        <f aca="false">G33*1.1</f>
        <v>6280.659</v>
      </c>
    </row>
    <row r="34" customFormat="false" ht="15" hidden="false" customHeight="true" outlineLevel="0" collapsed="false">
      <c r="A34" s="77"/>
      <c r="B34" s="73"/>
      <c r="C34" s="74"/>
      <c r="D34" s="75"/>
      <c r="E34" s="74"/>
      <c r="F34" s="75"/>
      <c r="G34" s="71"/>
      <c r="H34" s="71" t="n">
        <f aca="false">G34*1.1</f>
        <v>0</v>
      </c>
    </row>
    <row r="35" customFormat="false" ht="15" hidden="false" customHeight="true" outlineLevel="0" collapsed="false">
      <c r="A35" s="68" t="n">
        <v>13</v>
      </c>
      <c r="B35" s="69" t="s">
        <v>150</v>
      </c>
      <c r="C35" s="79"/>
      <c r="D35" s="70" t="n">
        <v>20000</v>
      </c>
      <c r="E35" s="70" t="n">
        <v>20000</v>
      </c>
      <c r="F35" s="70" t="n">
        <v>3979.21</v>
      </c>
      <c r="G35" s="71" t="n">
        <f aca="false">'Orçamento '!I94</f>
        <v>43979.21</v>
      </c>
      <c r="H35" s="71" t="n">
        <f aca="false">G35*1.1</f>
        <v>48377.131</v>
      </c>
    </row>
    <row r="36" customFormat="false" ht="15" hidden="false" customHeight="true" outlineLevel="0" collapsed="false">
      <c r="A36" s="72"/>
      <c r="B36" s="73"/>
      <c r="C36" s="80"/>
      <c r="D36" s="78"/>
      <c r="E36" s="78"/>
      <c r="F36" s="74"/>
      <c r="G36" s="71"/>
      <c r="H36" s="71" t="n">
        <f aca="false">G36*1.1</f>
        <v>0</v>
      </c>
    </row>
    <row r="37" customFormat="false" ht="15" hidden="false" customHeight="true" outlineLevel="0" collapsed="false">
      <c r="A37" s="76" t="n">
        <v>14</v>
      </c>
      <c r="B37" s="69" t="s">
        <v>153</v>
      </c>
      <c r="C37" s="79"/>
      <c r="D37" s="70"/>
      <c r="E37" s="70" t="n">
        <v>961.68</v>
      </c>
      <c r="F37" s="70"/>
      <c r="G37" s="71" t="n">
        <f aca="false">'Orçamento '!I98</f>
        <v>961.68</v>
      </c>
      <c r="H37" s="71" t="n">
        <f aca="false">G37*1.1</f>
        <v>1057.848</v>
      </c>
    </row>
    <row r="38" customFormat="false" ht="15" hidden="false" customHeight="true" outlineLevel="0" collapsed="false">
      <c r="A38" s="77"/>
      <c r="B38" s="73"/>
      <c r="C38" s="74"/>
      <c r="D38" s="74"/>
      <c r="E38" s="74"/>
      <c r="F38" s="75"/>
      <c r="G38" s="71"/>
      <c r="H38" s="71" t="n">
        <f aca="false">G38*1.1</f>
        <v>0</v>
      </c>
    </row>
    <row r="39" customFormat="false" ht="15" hidden="false" customHeight="true" outlineLevel="0" collapsed="false">
      <c r="A39" s="68" t="n">
        <v>15</v>
      </c>
      <c r="B39" s="69" t="s">
        <v>158</v>
      </c>
      <c r="C39" s="70" t="n">
        <v>7000</v>
      </c>
      <c r="D39" s="70" t="n">
        <v>7000</v>
      </c>
      <c r="E39" s="70" t="n">
        <v>7000</v>
      </c>
      <c r="F39" s="70" t="n">
        <v>6981.49</v>
      </c>
      <c r="G39" s="71" t="n">
        <f aca="false">'Orçamento '!I104</f>
        <v>27981.49</v>
      </c>
      <c r="H39" s="71" t="n">
        <f aca="false">G39*1.1</f>
        <v>30779.639</v>
      </c>
    </row>
    <row r="40" customFormat="false" ht="15" hidden="false" customHeight="true" outlineLevel="0" collapsed="false">
      <c r="A40" s="72"/>
      <c r="B40" s="73"/>
      <c r="C40" s="80"/>
      <c r="D40" s="78"/>
      <c r="E40" s="78"/>
      <c r="F40" s="78"/>
      <c r="G40" s="71"/>
      <c r="H40" s="71" t="n">
        <f aca="false">G40*1.1</f>
        <v>0</v>
      </c>
    </row>
    <row r="41" customFormat="false" ht="15" hidden="false" customHeight="true" outlineLevel="0" collapsed="false">
      <c r="A41" s="68" t="n">
        <v>16</v>
      </c>
      <c r="B41" s="69" t="s">
        <v>167</v>
      </c>
      <c r="C41" s="70"/>
      <c r="D41" s="70" t="n">
        <v>20000</v>
      </c>
      <c r="E41" s="70" t="n">
        <v>20000</v>
      </c>
      <c r="F41" s="70" t="n">
        <v>25036.51</v>
      </c>
      <c r="G41" s="71" t="n">
        <f aca="false">'Orçamento '!I135</f>
        <v>65036.51</v>
      </c>
      <c r="H41" s="71" t="n">
        <f aca="false">G41*1.1</f>
        <v>71540.161</v>
      </c>
    </row>
    <row r="42" customFormat="false" ht="15" hidden="false" customHeight="true" outlineLevel="0" collapsed="false">
      <c r="A42" s="72"/>
      <c r="B42" s="73"/>
      <c r="C42" s="80"/>
      <c r="D42" s="78"/>
      <c r="E42" s="78"/>
      <c r="F42" s="74"/>
      <c r="G42" s="71"/>
      <c r="H42" s="71" t="n">
        <f aca="false">G42*1.1</f>
        <v>0</v>
      </c>
    </row>
    <row r="43" customFormat="false" ht="15" hidden="false" customHeight="true" outlineLevel="0" collapsed="false">
      <c r="A43" s="76" t="n">
        <v>17</v>
      </c>
      <c r="B43" s="69" t="s">
        <v>220</v>
      </c>
      <c r="C43" s="70"/>
      <c r="D43" s="70"/>
      <c r="E43" s="70"/>
      <c r="F43" s="70" t="n">
        <v>900</v>
      </c>
      <c r="G43" s="71" t="n">
        <f aca="false">'Orçamento '!I138</f>
        <v>900</v>
      </c>
      <c r="H43" s="71" t="n">
        <f aca="false">G43*1.1</f>
        <v>990</v>
      </c>
    </row>
    <row r="44" customFormat="false" ht="15" hidden="false" customHeight="true" outlineLevel="0" collapsed="false">
      <c r="A44" s="77"/>
      <c r="B44" s="73"/>
      <c r="C44" s="74"/>
      <c r="D44" s="74"/>
      <c r="E44" s="74"/>
      <c r="F44" s="75"/>
      <c r="G44" s="71" t="n">
        <f aca="false">SUM(G11:G43)</f>
        <v>370959.19</v>
      </c>
      <c r="H44" s="71"/>
    </row>
    <row r="45" customFormat="false" ht="12.75" hidden="false" customHeight="false" outlineLevel="0" collapsed="false">
      <c r="A45" s="72"/>
      <c r="B45" s="77" t="s">
        <v>238</v>
      </c>
      <c r="C45" s="71" t="n">
        <f aca="false">SUM(C11:C44)</f>
        <v>95762.54</v>
      </c>
      <c r="D45" s="71" t="n">
        <f aca="false">SUM(D11:D44)</f>
        <v>134592.38</v>
      </c>
      <c r="E45" s="71" t="n">
        <f aca="false">SUM(E11:E44)</f>
        <v>93412.29</v>
      </c>
      <c r="F45" s="71" t="n">
        <f aca="false">SUM(F11:F44)</f>
        <v>47191.98</v>
      </c>
      <c r="G45" s="71" t="n">
        <f aca="false">C45+D45+E45+F45</f>
        <v>370959.19</v>
      </c>
      <c r="H45" s="71" t="n">
        <f aca="false">SUM(H11:H44)</f>
        <v>408055.109</v>
      </c>
    </row>
    <row r="46" customFormat="false" ht="12.75" hidden="false" customHeight="false" outlineLevel="0" collapsed="false">
      <c r="A46" s="72"/>
      <c r="B46" s="77" t="s">
        <v>239</v>
      </c>
      <c r="C46" s="71" t="n">
        <f aca="false">ROUND(C45*1.1,2)</f>
        <v>105338.79</v>
      </c>
      <c r="D46" s="71" t="n">
        <f aca="false">ROUND(D45*1.1,2)</f>
        <v>148051.62</v>
      </c>
      <c r="E46" s="71" t="n">
        <f aca="false">ROUND(E45*1.1,2)</f>
        <v>102753.52</v>
      </c>
      <c r="F46" s="71" t="n">
        <f aca="false">ROUND(F45*1.1,2)</f>
        <v>51911.18</v>
      </c>
      <c r="G46" s="71" t="n">
        <f aca="false">G45*1.1</f>
        <v>408055.109</v>
      </c>
      <c r="H46" s="71"/>
    </row>
    <row r="47" customFormat="false" ht="12.75" hidden="false" customHeight="false" outlineLevel="0" collapsed="false">
      <c r="A47" s="81"/>
      <c r="B47" s="77" t="s">
        <v>240</v>
      </c>
      <c r="C47" s="75" t="n">
        <f aca="false">C46/G46</f>
        <v>0.258148440435284</v>
      </c>
      <c r="D47" s="75" t="n">
        <f aca="false">D46/G46</f>
        <v>0.362822610805738</v>
      </c>
      <c r="E47" s="75" t="n">
        <f aca="false">E46/G46</f>
        <v>0.251812850111871</v>
      </c>
      <c r="F47" s="75" t="n">
        <f aca="false">F46/G46</f>
        <v>0.127216101097756</v>
      </c>
      <c r="G47" s="82" t="n">
        <f aca="false">C47+D47+E47+F47</f>
        <v>1.00000000245065</v>
      </c>
      <c r="H47" s="82"/>
    </row>
    <row r="48" customFormat="false" ht="12.75" hidden="false" customHeight="false" outlineLevel="0" collapsed="false">
      <c r="A48" s="81"/>
      <c r="B48" s="77" t="s">
        <v>241</v>
      </c>
      <c r="C48" s="83" t="n">
        <f aca="false">C46</f>
        <v>105338.79</v>
      </c>
      <c r="D48" s="84" t="n">
        <f aca="false">C48+D46</f>
        <v>253390.41</v>
      </c>
      <c r="E48" s="85" t="n">
        <f aca="false">D48+E46</f>
        <v>356143.93</v>
      </c>
      <c r="F48" s="85" t="n">
        <f aca="false">E48+F46</f>
        <v>408055.11</v>
      </c>
      <c r="G48" s="85"/>
      <c r="H48" s="85"/>
    </row>
    <row r="49" customFormat="false" ht="12.75" hidden="false" customHeight="false" outlineLevel="0" collapsed="false">
      <c r="A49" s="86"/>
      <c r="B49" s="87"/>
      <c r="C49" s="87"/>
      <c r="D49" s="88"/>
      <c r="E49" s="89"/>
      <c r="F49" s="87"/>
      <c r="G49" s="89"/>
      <c r="H49" s="89"/>
    </row>
    <row r="50" customFormat="false" ht="12.75" hidden="false" customHeight="false" outlineLevel="0" collapsed="false">
      <c r="A50" s="86"/>
      <c r="B50" s="87"/>
      <c r="C50" s="87"/>
      <c r="D50" s="88"/>
      <c r="E50" s="89"/>
      <c r="F50" s="87"/>
      <c r="G50" s="89"/>
      <c r="H50" s="89"/>
    </row>
    <row r="51" customFormat="false" ht="12.75" hidden="false" customHeight="false" outlineLevel="0" collapsed="false">
      <c r="A51" s="86"/>
      <c r="B51" s="87"/>
      <c r="C51" s="87"/>
      <c r="D51" s="88"/>
      <c r="E51" s="89"/>
      <c r="F51" s="87"/>
      <c r="G51" s="89"/>
      <c r="H51" s="89"/>
    </row>
    <row r="52" customFormat="false" ht="13.5" hidden="false" customHeight="true" outlineLevel="0" collapsed="false">
      <c r="A52" s="90" t="s">
        <v>242</v>
      </c>
      <c r="B52" s="90"/>
      <c r="C52" s="90"/>
      <c r="D52" s="88"/>
      <c r="E52" s="91" t="s">
        <v>243</v>
      </c>
      <c r="F52" s="91"/>
      <c r="G52" s="91"/>
    </row>
    <row r="53" customFormat="false" ht="12.75" hidden="false" customHeight="false" outlineLevel="0" collapsed="false">
      <c r="A53" s="90"/>
      <c r="B53" s="90"/>
      <c r="C53" s="90"/>
      <c r="D53" s="88"/>
      <c r="E53" s="91" t="s">
        <v>244</v>
      </c>
      <c r="F53" s="91"/>
      <c r="G53" s="91"/>
      <c r="H53" s="89"/>
    </row>
    <row r="54" customFormat="false" ht="14.25" hidden="false" customHeight="false" outlineLevel="0" collapsed="false"/>
  </sheetData>
  <mergeCells count="11">
    <mergeCell ref="B2:F2"/>
    <mergeCell ref="B3:F3"/>
    <mergeCell ref="A4:E4"/>
    <mergeCell ref="B6:F6"/>
    <mergeCell ref="B8:C8"/>
    <mergeCell ref="D8:E8"/>
    <mergeCell ref="B9:C9"/>
    <mergeCell ref="D9:E9"/>
    <mergeCell ref="A52:C52"/>
    <mergeCell ref="E52:G52"/>
    <mergeCell ref="E53:G53"/>
  </mergeCells>
  <printOptions headings="false" gridLines="false" gridLinesSet="true" horizontalCentered="false" verticalCentered="false"/>
  <pageMargins left="0.590277777777778" right="0.511805555555555" top="0.39375" bottom="0.39375" header="0.511805555555555" footer="0.511805555555555"/>
  <pageSetup paperSize="9" scale="9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G147"/>
  <sheetViews>
    <sheetView showFormulas="false" showGridLines="true" showRowColHeaders="true" showZeros="true" rightToLeft="false" tabSelected="false" showOutlineSymbols="false" defaultGridColor="true" view="normal" topLeftCell="A139" colorId="64" zoomScale="100" zoomScaleNormal="100" zoomScalePageLayoutView="100" workbookViewId="0">
      <selection pane="topLeft" activeCell="C156" activeCellId="0" sqref="C156"/>
    </sheetView>
  </sheetViews>
  <sheetFormatPr defaultRowHeight="12.75" zeroHeight="false" outlineLevelRow="0" outlineLevelCol="0"/>
  <cols>
    <col collapsed="false" customWidth="true" hidden="false" outlineLevel="0" max="1" min="1" style="1" width="5.86"/>
    <col collapsed="false" customWidth="true" hidden="false" outlineLevel="0" max="2" min="2" style="1" width="36.71"/>
    <col collapsed="false" customWidth="true" hidden="false" outlineLevel="0" max="3" min="3" style="1" width="19.14"/>
    <col collapsed="false" customWidth="true" hidden="false" outlineLevel="0" max="4" min="4" style="1" width="5.57"/>
    <col collapsed="false" customWidth="true" hidden="false" outlineLevel="0" max="5" min="5" style="1" width="8"/>
    <col collapsed="false" customWidth="true" hidden="false" outlineLevel="0" max="6" min="6" style="1" width="7"/>
    <col collapsed="false" customWidth="true" hidden="false" outlineLevel="0" max="7" min="7" style="1" width="10.58"/>
    <col collapsed="false" customWidth="true" hidden="false" outlineLevel="0" max="1025" min="8" style="1" width="9.14"/>
  </cols>
  <sheetData>
    <row r="2" customFormat="false" ht="12.75" hidden="false" customHeight="false" outlineLevel="0" collapsed="false">
      <c r="B2" s="57" t="s">
        <v>245</v>
      </c>
      <c r="C2" s="57"/>
    </row>
    <row r="3" customFormat="false" ht="15.75" hidden="false" customHeight="true" outlineLevel="0" collapsed="false"/>
    <row r="4" customFormat="false" ht="13.5" hidden="false" customHeight="true" outlineLevel="0" collapsed="false">
      <c r="A4" s="2"/>
      <c r="B4" s="4" t="s">
        <v>0</v>
      </c>
      <c r="C4" s="4"/>
    </row>
    <row r="5" customFormat="false" ht="15" hidden="false" customHeight="true" outlineLevel="0" collapsed="false">
      <c r="A5" s="5"/>
      <c r="B5" s="6" t="s">
        <v>1</v>
      </c>
      <c r="C5" s="6"/>
    </row>
    <row r="6" customFormat="false" ht="10.5" hidden="false" customHeight="true" outlineLevel="0" collapsed="false">
      <c r="A6" s="5"/>
      <c r="B6" s="7" t="s">
        <v>2</v>
      </c>
      <c r="C6" s="7"/>
    </row>
    <row r="7" customFormat="false" ht="24.75" hidden="false" customHeight="true" outlineLevel="0" collapsed="false">
      <c r="A7" s="5"/>
      <c r="B7" s="7" t="s">
        <v>3</v>
      </c>
      <c r="C7" s="7"/>
    </row>
    <row r="8" customFormat="false" ht="18" hidden="false" customHeight="true" outlineLevel="0" collapsed="false">
      <c r="A8" s="5"/>
      <c r="B8" s="8" t="s">
        <v>4</v>
      </c>
      <c r="C8" s="8"/>
      <c r="D8" s="9"/>
      <c r="E8" s="9"/>
      <c r="F8" s="9"/>
      <c r="G8" s="9"/>
    </row>
    <row r="9" customFormat="false" ht="15" hidden="false" customHeight="true" outlineLevel="0" collapsed="false">
      <c r="A9" s="10"/>
      <c r="B9" s="10"/>
      <c r="C9" s="10"/>
      <c r="D9" s="10"/>
      <c r="E9" s="10"/>
      <c r="F9" s="10"/>
      <c r="G9" s="10"/>
    </row>
    <row r="10" customFormat="false" ht="18.95" hidden="false" customHeight="true" outlineLevel="0" collapsed="false">
      <c r="A10" s="11" t="s">
        <v>5</v>
      </c>
      <c r="B10" s="14" t="s">
        <v>8</v>
      </c>
      <c r="C10" s="14"/>
      <c r="D10" s="15" t="s">
        <v>9</v>
      </c>
      <c r="E10" s="15"/>
      <c r="F10" s="15"/>
      <c r="G10" s="15"/>
    </row>
    <row r="11" customFormat="false" ht="18.95" hidden="false" customHeight="true" outlineLevel="0" collapsed="false">
      <c r="A11" s="11"/>
      <c r="B11" s="14"/>
      <c r="C11" s="14"/>
      <c r="D11" s="16" t="s">
        <v>10</v>
      </c>
      <c r="E11" s="17" t="s">
        <v>11</v>
      </c>
      <c r="F11" s="18" t="s">
        <v>12</v>
      </c>
      <c r="G11" s="19" t="s">
        <v>13</v>
      </c>
    </row>
    <row r="12" customFormat="false" ht="18.95" hidden="false" customHeight="true" outlineLevel="0" collapsed="false">
      <c r="A12" s="20" t="s">
        <v>14</v>
      </c>
      <c r="B12" s="22" t="s">
        <v>15</v>
      </c>
      <c r="C12" s="22"/>
      <c r="D12" s="21"/>
      <c r="E12" s="21"/>
      <c r="F12" s="21"/>
      <c r="G12" s="21"/>
    </row>
    <row r="13" customFormat="false" ht="18.95" hidden="false" customHeight="true" outlineLevel="0" collapsed="false">
      <c r="A13" s="23" t="s">
        <v>16</v>
      </c>
      <c r="B13" s="25" t="s">
        <v>18</v>
      </c>
      <c r="C13" s="25"/>
      <c r="D13" s="26" t="s">
        <v>19</v>
      </c>
      <c r="E13" s="27" t="n">
        <v>2</v>
      </c>
      <c r="F13" s="27"/>
      <c r="G13" s="27"/>
    </row>
    <row r="14" customFormat="false" ht="18.95" hidden="false" customHeight="true" outlineLevel="0" collapsed="false">
      <c r="A14" s="21"/>
      <c r="B14" s="28" t="s">
        <v>15</v>
      </c>
      <c r="C14" s="28"/>
      <c r="D14" s="29" t="s">
        <v>20</v>
      </c>
      <c r="E14" s="21"/>
      <c r="F14" s="21"/>
      <c r="G14" s="30"/>
    </row>
    <row r="15" customFormat="false" ht="18.95" hidden="false" customHeight="true" outlineLevel="0" collapsed="false">
      <c r="A15" s="20" t="s">
        <v>21</v>
      </c>
      <c r="B15" s="22" t="s">
        <v>22</v>
      </c>
      <c r="C15" s="22"/>
      <c r="D15" s="21"/>
      <c r="E15" s="21"/>
      <c r="F15" s="21"/>
      <c r="G15" s="21"/>
    </row>
    <row r="16" customFormat="false" ht="18.95" hidden="false" customHeight="true" outlineLevel="0" collapsed="false">
      <c r="A16" s="23" t="s">
        <v>23</v>
      </c>
      <c r="B16" s="25" t="s">
        <v>25</v>
      </c>
      <c r="C16" s="25"/>
      <c r="D16" s="26" t="s">
        <v>26</v>
      </c>
      <c r="E16" s="27" t="n">
        <v>704.23</v>
      </c>
      <c r="F16" s="27"/>
      <c r="G16" s="31"/>
    </row>
    <row r="17" customFormat="false" ht="18.95" hidden="false" customHeight="true" outlineLevel="0" collapsed="false">
      <c r="A17" s="23" t="s">
        <v>27</v>
      </c>
      <c r="B17" s="25" t="s">
        <v>28</v>
      </c>
      <c r="C17" s="25"/>
      <c r="D17" s="26" t="s">
        <v>26</v>
      </c>
      <c r="E17" s="27" t="n">
        <v>388.4</v>
      </c>
      <c r="F17" s="27"/>
      <c r="G17" s="31"/>
    </row>
    <row r="18" customFormat="false" ht="18.95" hidden="false" customHeight="true" outlineLevel="0" collapsed="false">
      <c r="A18" s="21"/>
      <c r="B18" s="28" t="s">
        <v>22</v>
      </c>
      <c r="C18" s="28"/>
      <c r="D18" s="29" t="s">
        <v>20</v>
      </c>
      <c r="E18" s="21"/>
      <c r="F18" s="21"/>
      <c r="G18" s="32"/>
    </row>
    <row r="19" customFormat="false" ht="18.95" hidden="false" customHeight="true" outlineLevel="0" collapsed="false">
      <c r="A19" s="20" t="n">
        <v>3</v>
      </c>
      <c r="B19" s="22" t="s">
        <v>29</v>
      </c>
      <c r="C19" s="22"/>
      <c r="D19" s="21"/>
      <c r="E19" s="21"/>
      <c r="F19" s="21"/>
      <c r="G19" s="21"/>
    </row>
    <row r="20" customFormat="false" ht="18.95" hidden="false" customHeight="true" outlineLevel="0" collapsed="false">
      <c r="A20" s="23" t="s">
        <v>30</v>
      </c>
      <c r="B20" s="25" t="s">
        <v>31</v>
      </c>
      <c r="C20" s="25"/>
      <c r="D20" s="26" t="s">
        <v>19</v>
      </c>
      <c r="E20" s="31" t="n">
        <v>1173.73</v>
      </c>
      <c r="F20" s="27"/>
      <c r="G20" s="31"/>
    </row>
    <row r="21" customFormat="false" ht="18.95" hidden="false" customHeight="true" outlineLevel="0" collapsed="false">
      <c r="A21" s="23" t="s">
        <v>32</v>
      </c>
      <c r="B21" s="25" t="s">
        <v>33</v>
      </c>
      <c r="C21" s="25"/>
      <c r="D21" s="26" t="s">
        <v>19</v>
      </c>
      <c r="E21" s="27" t="n">
        <v>334.4</v>
      </c>
      <c r="F21" s="27"/>
      <c r="G21" s="31"/>
    </row>
    <row r="22" customFormat="false" ht="18.95" hidden="false" customHeight="true" outlineLevel="0" collapsed="false">
      <c r="A22" s="23" t="s">
        <v>34</v>
      </c>
      <c r="B22" s="25" t="s">
        <v>35</v>
      </c>
      <c r="C22" s="25"/>
      <c r="D22" s="26" t="s">
        <v>36</v>
      </c>
      <c r="E22" s="27" t="n">
        <v>334.4</v>
      </c>
      <c r="F22" s="27"/>
      <c r="G22" s="31"/>
    </row>
    <row r="23" customFormat="false" ht="22.5" hidden="false" customHeight="true" outlineLevel="0" collapsed="false">
      <c r="A23" s="23" t="s">
        <v>37</v>
      </c>
      <c r="B23" s="25" t="s">
        <v>38</v>
      </c>
      <c r="C23" s="25"/>
      <c r="D23" s="26" t="s">
        <v>19</v>
      </c>
      <c r="E23" s="31" t="n">
        <v>1173.73</v>
      </c>
      <c r="F23" s="27"/>
      <c r="G23" s="31"/>
    </row>
    <row r="24" customFormat="false" ht="18.95" hidden="false" customHeight="true" outlineLevel="0" collapsed="false">
      <c r="A24" s="21"/>
      <c r="B24" s="28" t="s">
        <v>29</v>
      </c>
      <c r="C24" s="28"/>
      <c r="D24" s="29" t="s">
        <v>20</v>
      </c>
      <c r="E24" s="21"/>
      <c r="F24" s="21"/>
      <c r="G24" s="32"/>
    </row>
    <row r="25" customFormat="false" ht="18.95" hidden="false" customHeight="true" outlineLevel="0" collapsed="false">
      <c r="A25" s="20" t="n">
        <v>4</v>
      </c>
      <c r="B25" s="22" t="s">
        <v>39</v>
      </c>
      <c r="C25" s="22"/>
      <c r="D25" s="21"/>
      <c r="E25" s="21"/>
      <c r="F25" s="21"/>
      <c r="G25" s="21"/>
    </row>
    <row r="26" customFormat="false" ht="18.95" hidden="false" customHeight="true" outlineLevel="0" collapsed="false">
      <c r="A26" s="23" t="s">
        <v>40</v>
      </c>
      <c r="B26" s="34" t="s">
        <v>41</v>
      </c>
      <c r="C26" s="34"/>
      <c r="D26" s="21"/>
      <c r="E26" s="21"/>
      <c r="F26" s="21"/>
      <c r="G26" s="21"/>
    </row>
    <row r="27" customFormat="false" ht="18.95" hidden="false" customHeight="true" outlineLevel="0" collapsed="false">
      <c r="A27" s="23" t="s">
        <v>42</v>
      </c>
      <c r="B27" s="35" t="s">
        <v>43</v>
      </c>
      <c r="C27" s="35"/>
      <c r="D27" s="36" t="s">
        <v>44</v>
      </c>
      <c r="E27" s="27" t="n">
        <v>1</v>
      </c>
      <c r="F27" s="27"/>
      <c r="G27" s="27"/>
    </row>
    <row r="28" customFormat="false" ht="18.95" hidden="false" customHeight="true" outlineLevel="0" collapsed="false">
      <c r="A28" s="23" t="s">
        <v>45</v>
      </c>
      <c r="B28" s="35" t="s">
        <v>46</v>
      </c>
      <c r="C28" s="35"/>
      <c r="D28" s="36" t="s">
        <v>44</v>
      </c>
      <c r="E28" s="27" t="n">
        <v>1</v>
      </c>
      <c r="F28" s="27"/>
      <c r="G28" s="27"/>
    </row>
    <row r="29" customFormat="false" ht="18.95" hidden="false" customHeight="true" outlineLevel="0" collapsed="false">
      <c r="A29" s="23" t="s">
        <v>47</v>
      </c>
      <c r="B29" s="35" t="s">
        <v>48</v>
      </c>
      <c r="C29" s="35"/>
      <c r="D29" s="26" t="s">
        <v>36</v>
      </c>
      <c r="E29" s="27" t="n">
        <v>25</v>
      </c>
      <c r="F29" s="27"/>
      <c r="G29" s="31"/>
    </row>
    <row r="30" customFormat="false" ht="18.95" hidden="false" customHeight="true" outlineLevel="0" collapsed="false">
      <c r="A30" s="23" t="s">
        <v>49</v>
      </c>
      <c r="B30" s="35" t="s">
        <v>50</v>
      </c>
      <c r="C30" s="35"/>
      <c r="D30" s="26" t="s">
        <v>19</v>
      </c>
      <c r="E30" s="27" t="n">
        <v>6</v>
      </c>
      <c r="F30" s="27"/>
      <c r="G30" s="27"/>
    </row>
    <row r="31" customFormat="false" ht="18.95" hidden="false" customHeight="true" outlineLevel="0" collapsed="false">
      <c r="A31" s="23" t="s">
        <v>51</v>
      </c>
      <c r="B31" s="35" t="s">
        <v>52</v>
      </c>
      <c r="C31" s="35"/>
      <c r="D31" s="26" t="s">
        <v>19</v>
      </c>
      <c r="E31" s="27" t="n">
        <v>18.5</v>
      </c>
      <c r="F31" s="27"/>
      <c r="G31" s="27"/>
    </row>
    <row r="32" customFormat="false" ht="18.95" hidden="false" customHeight="true" outlineLevel="0" collapsed="false">
      <c r="A32" s="23" t="s">
        <v>53</v>
      </c>
      <c r="B32" s="35" t="s">
        <v>54</v>
      </c>
      <c r="C32" s="35"/>
      <c r="D32" s="26" t="s">
        <v>19</v>
      </c>
      <c r="E32" s="27" t="n">
        <v>18.5</v>
      </c>
      <c r="F32" s="27"/>
      <c r="G32" s="27"/>
    </row>
    <row r="33" customFormat="false" ht="18.95" hidden="false" customHeight="true" outlineLevel="0" collapsed="false">
      <c r="A33" s="23" t="s">
        <v>55</v>
      </c>
      <c r="B33" s="25" t="s">
        <v>56</v>
      </c>
      <c r="C33" s="25"/>
      <c r="D33" s="26" t="s">
        <v>36</v>
      </c>
      <c r="E33" s="27" t="n">
        <v>300</v>
      </c>
      <c r="F33" s="27"/>
      <c r="G33" s="31"/>
    </row>
    <row r="34" customFormat="false" ht="18.95" hidden="false" customHeight="true" outlineLevel="0" collapsed="false">
      <c r="A34" s="23" t="s">
        <v>57</v>
      </c>
      <c r="B34" s="25" t="s">
        <v>58</v>
      </c>
      <c r="C34" s="25"/>
      <c r="D34" s="26" t="s">
        <v>36</v>
      </c>
      <c r="E34" s="27" t="n">
        <v>80</v>
      </c>
      <c r="F34" s="27"/>
      <c r="G34" s="27"/>
    </row>
    <row r="35" customFormat="false" ht="18.95" hidden="false" customHeight="true" outlineLevel="0" collapsed="false">
      <c r="A35" s="23" t="s">
        <v>59</v>
      </c>
      <c r="B35" s="25" t="s">
        <v>60</v>
      </c>
      <c r="C35" s="25"/>
      <c r="D35" s="26" t="s">
        <v>36</v>
      </c>
      <c r="E35" s="27" t="n">
        <v>50</v>
      </c>
      <c r="F35" s="27"/>
      <c r="G35" s="31"/>
    </row>
    <row r="36" customFormat="false" ht="18.95" hidden="false" customHeight="true" outlineLevel="0" collapsed="false">
      <c r="A36" s="23" t="s">
        <v>61</v>
      </c>
      <c r="B36" s="25" t="s">
        <v>62</v>
      </c>
      <c r="C36" s="25"/>
      <c r="D36" s="26" t="s">
        <v>36</v>
      </c>
      <c r="E36" s="27" t="n">
        <v>100</v>
      </c>
      <c r="F36" s="27"/>
      <c r="G36" s="31"/>
    </row>
    <row r="37" customFormat="false" ht="18.95" hidden="false" customHeight="true" outlineLevel="0" collapsed="false">
      <c r="A37" s="23" t="s">
        <v>63</v>
      </c>
      <c r="B37" s="25" t="s">
        <v>64</v>
      </c>
      <c r="C37" s="25"/>
      <c r="D37" s="36" t="s">
        <v>44</v>
      </c>
      <c r="E37" s="27" t="n">
        <v>4</v>
      </c>
      <c r="F37" s="27"/>
      <c r="G37" s="31"/>
    </row>
    <row r="38" customFormat="false" ht="18.95" hidden="false" customHeight="true" outlineLevel="0" collapsed="false">
      <c r="A38" s="23" t="s">
        <v>65</v>
      </c>
      <c r="B38" s="25" t="s">
        <v>66</v>
      </c>
      <c r="C38" s="25"/>
      <c r="D38" s="36" t="s">
        <v>44</v>
      </c>
      <c r="E38" s="27" t="n">
        <v>23</v>
      </c>
      <c r="F38" s="27"/>
      <c r="G38" s="27"/>
    </row>
    <row r="39" customFormat="false" ht="18.95" hidden="false" customHeight="true" outlineLevel="0" collapsed="false">
      <c r="A39" s="23" t="s">
        <v>67</v>
      </c>
      <c r="B39" s="25" t="s">
        <v>68</v>
      </c>
      <c r="C39" s="25"/>
      <c r="D39" s="36" t="s">
        <v>44</v>
      </c>
      <c r="E39" s="27" t="n">
        <v>50</v>
      </c>
      <c r="F39" s="27"/>
      <c r="G39" s="27"/>
    </row>
    <row r="40" customFormat="false" ht="18.95" hidden="false" customHeight="true" outlineLevel="0" collapsed="false">
      <c r="A40" s="23" t="s">
        <v>69</v>
      </c>
      <c r="B40" s="25" t="s">
        <v>70</v>
      </c>
      <c r="C40" s="25"/>
      <c r="D40" s="36" t="s">
        <v>44</v>
      </c>
      <c r="E40" s="27" t="n">
        <v>40</v>
      </c>
      <c r="F40" s="27"/>
      <c r="G40" s="31"/>
    </row>
    <row r="41" customFormat="false" ht="18.95" hidden="false" customHeight="true" outlineLevel="0" collapsed="false">
      <c r="A41" s="23" t="s">
        <v>71</v>
      </c>
      <c r="B41" s="25" t="s">
        <v>72</v>
      </c>
      <c r="C41" s="25"/>
      <c r="D41" s="26" t="s">
        <v>36</v>
      </c>
      <c r="E41" s="27" t="n">
        <v>100</v>
      </c>
      <c r="F41" s="27"/>
      <c r="G41" s="27"/>
    </row>
    <row r="42" customFormat="false" ht="18.95" hidden="false" customHeight="true" outlineLevel="0" collapsed="false">
      <c r="A42" s="21"/>
      <c r="B42" s="28" t="s">
        <v>39</v>
      </c>
      <c r="C42" s="28"/>
      <c r="D42" s="29" t="s">
        <v>20</v>
      </c>
      <c r="E42" s="21"/>
      <c r="F42" s="21"/>
      <c r="G42" s="32"/>
    </row>
    <row r="43" customFormat="false" ht="22.5" hidden="false" customHeight="true" outlineLevel="0" collapsed="false">
      <c r="A43" s="20" t="n">
        <v>5</v>
      </c>
      <c r="B43" s="22" t="s">
        <v>73</v>
      </c>
      <c r="C43" s="22"/>
      <c r="D43" s="21"/>
      <c r="E43" s="21"/>
      <c r="F43" s="21"/>
      <c r="G43" s="21"/>
    </row>
    <row r="44" customFormat="false" ht="18.95" hidden="false" customHeight="true" outlineLevel="0" collapsed="false">
      <c r="A44" s="23" t="s">
        <v>74</v>
      </c>
      <c r="B44" s="25" t="s">
        <v>75</v>
      </c>
      <c r="C44" s="25"/>
      <c r="D44" s="36" t="s">
        <v>44</v>
      </c>
      <c r="E44" s="27" t="n">
        <v>6</v>
      </c>
      <c r="F44" s="27"/>
      <c r="G44" s="27"/>
    </row>
    <row r="45" customFormat="false" ht="18.95" hidden="false" customHeight="true" outlineLevel="0" collapsed="false">
      <c r="A45" s="23" t="s">
        <v>76</v>
      </c>
      <c r="B45" s="25" t="s">
        <v>77</v>
      </c>
      <c r="C45" s="25"/>
      <c r="D45" s="36" t="s">
        <v>44</v>
      </c>
      <c r="E45" s="27" t="n">
        <v>15</v>
      </c>
      <c r="F45" s="27"/>
      <c r="G45" s="31"/>
    </row>
    <row r="46" customFormat="false" ht="18.95" hidden="false" customHeight="true" outlineLevel="0" collapsed="false">
      <c r="A46" s="23" t="s">
        <v>78</v>
      </c>
      <c r="B46" s="25" t="s">
        <v>79</v>
      </c>
      <c r="C46" s="25"/>
      <c r="D46" s="26" t="s">
        <v>19</v>
      </c>
      <c r="E46" s="27" t="n">
        <v>32.91</v>
      </c>
      <c r="F46" s="27"/>
      <c r="G46" s="31"/>
    </row>
    <row r="47" customFormat="false" ht="18.95" hidden="false" customHeight="true" outlineLevel="0" collapsed="false">
      <c r="A47" s="23" t="s">
        <v>80</v>
      </c>
      <c r="B47" s="25" t="s">
        <v>81</v>
      </c>
      <c r="C47" s="25"/>
      <c r="D47" s="26" t="s">
        <v>19</v>
      </c>
      <c r="E47" s="27" t="n">
        <v>1</v>
      </c>
      <c r="F47" s="27"/>
      <c r="G47" s="27"/>
    </row>
    <row r="48" customFormat="false" ht="18.95" hidden="false" customHeight="true" outlineLevel="0" collapsed="false">
      <c r="A48" s="21"/>
      <c r="B48" s="28" t="s">
        <v>73</v>
      </c>
      <c r="C48" s="28"/>
      <c r="D48" s="29" t="s">
        <v>20</v>
      </c>
      <c r="E48" s="21"/>
      <c r="F48" s="21"/>
      <c r="G48" s="32"/>
    </row>
    <row r="49" customFormat="false" ht="18.95" hidden="false" customHeight="true" outlineLevel="0" collapsed="false">
      <c r="A49" s="20" t="n">
        <v>6</v>
      </c>
      <c r="B49" s="22" t="s">
        <v>82</v>
      </c>
      <c r="C49" s="22"/>
      <c r="D49" s="21"/>
      <c r="E49" s="21"/>
      <c r="F49" s="21"/>
      <c r="G49" s="21"/>
    </row>
    <row r="50" customFormat="false" ht="18.95" hidden="false" customHeight="true" outlineLevel="0" collapsed="false">
      <c r="A50" s="23" t="s">
        <v>83</v>
      </c>
      <c r="B50" s="25" t="s">
        <v>84</v>
      </c>
      <c r="C50" s="25"/>
      <c r="D50" s="26" t="s">
        <v>36</v>
      </c>
      <c r="E50" s="27" t="n">
        <v>93.31</v>
      </c>
      <c r="F50" s="27"/>
      <c r="G50" s="31"/>
    </row>
    <row r="51" customFormat="false" ht="13.7" hidden="false" customHeight="true" outlineLevel="0" collapsed="false">
      <c r="A51" s="23" t="s">
        <v>85</v>
      </c>
      <c r="B51" s="25" t="s">
        <v>86</v>
      </c>
      <c r="C51" s="25"/>
      <c r="D51" s="26" t="s">
        <v>36</v>
      </c>
      <c r="E51" s="27" t="n">
        <v>93.31</v>
      </c>
      <c r="F51" s="27"/>
      <c r="G51" s="31"/>
    </row>
    <row r="52" customFormat="false" ht="15.6" hidden="false" customHeight="true" outlineLevel="0" collapsed="false">
      <c r="A52" s="21"/>
      <c r="B52" s="28" t="s">
        <v>82</v>
      </c>
      <c r="C52" s="28"/>
      <c r="D52" s="29" t="s">
        <v>20</v>
      </c>
      <c r="E52" s="21"/>
      <c r="F52" s="21"/>
      <c r="G52" s="32"/>
    </row>
    <row r="53" customFormat="false" ht="15.6" hidden="false" customHeight="true" outlineLevel="0" collapsed="false">
      <c r="A53" s="20" t="n">
        <v>7</v>
      </c>
      <c r="B53" s="22" t="s">
        <v>87</v>
      </c>
      <c r="C53" s="22"/>
      <c r="D53" s="21"/>
      <c r="E53" s="21"/>
      <c r="F53" s="21"/>
      <c r="G53" s="21"/>
    </row>
    <row r="54" customFormat="false" ht="13.7" hidden="false" customHeight="true" outlineLevel="0" collapsed="false">
      <c r="A54" s="23" t="s">
        <v>88</v>
      </c>
      <c r="B54" s="25" t="s">
        <v>89</v>
      </c>
      <c r="C54" s="25"/>
      <c r="D54" s="26" t="s">
        <v>19</v>
      </c>
      <c r="E54" s="27" t="n">
        <v>69.2</v>
      </c>
      <c r="F54" s="27"/>
      <c r="G54" s="31"/>
    </row>
    <row r="55" customFormat="false" ht="13.7" hidden="false" customHeight="true" outlineLevel="0" collapsed="false">
      <c r="A55" s="23" t="s">
        <v>90</v>
      </c>
      <c r="B55" s="25" t="s">
        <v>91</v>
      </c>
      <c r="C55" s="25"/>
      <c r="D55" s="26" t="s">
        <v>19</v>
      </c>
      <c r="E55" s="27" t="n">
        <v>22.5</v>
      </c>
      <c r="F55" s="27"/>
      <c r="G55" s="31"/>
    </row>
    <row r="56" customFormat="false" ht="13.7" hidden="false" customHeight="true" outlineLevel="0" collapsed="false">
      <c r="A56" s="23" t="s">
        <v>92</v>
      </c>
      <c r="B56" s="25" t="s">
        <v>93</v>
      </c>
      <c r="C56" s="25"/>
      <c r="D56" s="26" t="s">
        <v>19</v>
      </c>
      <c r="E56" s="27" t="n">
        <v>32.91</v>
      </c>
      <c r="F56" s="27"/>
      <c r="G56" s="31"/>
    </row>
    <row r="57" customFormat="false" ht="15.6" hidden="false" customHeight="true" outlineLevel="0" collapsed="false">
      <c r="A57" s="21"/>
      <c r="B57" s="28" t="s">
        <v>87</v>
      </c>
      <c r="C57" s="28"/>
      <c r="D57" s="29" t="s">
        <v>20</v>
      </c>
      <c r="E57" s="21"/>
      <c r="F57" s="21"/>
      <c r="G57" s="32"/>
    </row>
    <row r="58" customFormat="false" ht="15.6" hidden="false" customHeight="true" outlineLevel="0" collapsed="false">
      <c r="A58" s="20" t="n">
        <v>8</v>
      </c>
      <c r="B58" s="22" t="s">
        <v>94</v>
      </c>
      <c r="C58" s="22"/>
      <c r="D58" s="21"/>
      <c r="E58" s="21"/>
      <c r="F58" s="21"/>
      <c r="G58" s="21"/>
    </row>
    <row r="59" customFormat="false" ht="14.25" hidden="false" customHeight="true" outlineLevel="0" collapsed="false">
      <c r="A59" s="35" t="s">
        <v>95</v>
      </c>
      <c r="B59" s="25" t="s">
        <v>96</v>
      </c>
      <c r="C59" s="25"/>
      <c r="D59" s="26" t="s">
        <v>19</v>
      </c>
      <c r="E59" s="27" t="n">
        <v>873.45</v>
      </c>
      <c r="F59" s="27"/>
      <c r="G59" s="31"/>
    </row>
    <row r="60" customFormat="false" ht="13.7" hidden="false" customHeight="true" outlineLevel="0" collapsed="false">
      <c r="A60" s="35" t="s">
        <v>97</v>
      </c>
      <c r="B60" s="25" t="s">
        <v>98</v>
      </c>
      <c r="C60" s="25"/>
      <c r="D60" s="26" t="s">
        <v>19</v>
      </c>
      <c r="E60" s="31" t="n">
        <v>1101.35</v>
      </c>
      <c r="F60" s="27"/>
      <c r="G60" s="31"/>
    </row>
    <row r="61" customFormat="false" ht="13.7" hidden="false" customHeight="true" outlineLevel="0" collapsed="false">
      <c r="A61" s="35" t="s">
        <v>99</v>
      </c>
      <c r="B61" s="25" t="s">
        <v>100</v>
      </c>
      <c r="C61" s="25"/>
      <c r="D61" s="26" t="s">
        <v>36</v>
      </c>
      <c r="E61" s="27" t="n">
        <v>6.29</v>
      </c>
      <c r="F61" s="27"/>
      <c r="G61" s="27"/>
    </row>
    <row r="62" customFormat="false" ht="15.6" hidden="false" customHeight="true" outlineLevel="0" collapsed="false">
      <c r="A62" s="21"/>
      <c r="B62" s="28" t="s">
        <v>94</v>
      </c>
      <c r="C62" s="28"/>
      <c r="D62" s="29" t="s">
        <v>20</v>
      </c>
      <c r="E62" s="21"/>
      <c r="F62" s="21"/>
      <c r="G62" s="32"/>
    </row>
    <row r="63" customFormat="false" ht="15.6" hidden="false" customHeight="true" outlineLevel="0" collapsed="false">
      <c r="A63" s="20" t="n">
        <v>9</v>
      </c>
      <c r="B63" s="22" t="s">
        <v>101</v>
      </c>
      <c r="C63" s="22"/>
      <c r="D63" s="21"/>
      <c r="E63" s="21"/>
      <c r="F63" s="21"/>
      <c r="G63" s="21"/>
    </row>
    <row r="64" customFormat="false" ht="13.7" hidden="false" customHeight="true" outlineLevel="0" collapsed="false">
      <c r="A64" s="35" t="s">
        <v>102</v>
      </c>
      <c r="B64" s="34" t="s">
        <v>103</v>
      </c>
      <c r="C64" s="34"/>
      <c r="D64" s="21"/>
      <c r="E64" s="21"/>
      <c r="F64" s="21"/>
      <c r="G64" s="21"/>
    </row>
    <row r="65" customFormat="false" ht="13.7" hidden="false" customHeight="true" outlineLevel="0" collapsed="false">
      <c r="A65" s="37" t="s">
        <v>104</v>
      </c>
      <c r="B65" s="38" t="s">
        <v>105</v>
      </c>
      <c r="C65" s="38"/>
      <c r="D65" s="26" t="s">
        <v>19</v>
      </c>
      <c r="E65" s="27" t="n">
        <v>22.4</v>
      </c>
      <c r="F65" s="27"/>
      <c r="G65" s="27"/>
    </row>
    <row r="66" customFormat="false" ht="13.7" hidden="false" customHeight="true" outlineLevel="0" collapsed="false">
      <c r="A66" s="35" t="s">
        <v>106</v>
      </c>
      <c r="B66" s="25" t="s">
        <v>107</v>
      </c>
      <c r="C66" s="25"/>
      <c r="D66" s="26" t="s">
        <v>19</v>
      </c>
      <c r="E66" s="27" t="n">
        <v>15.4</v>
      </c>
      <c r="F66" s="27"/>
      <c r="G66" s="27"/>
    </row>
    <row r="67" customFormat="false" ht="13.7" hidden="false" customHeight="true" outlineLevel="0" collapsed="false">
      <c r="A67" s="35" t="s">
        <v>108</v>
      </c>
      <c r="B67" s="25" t="s">
        <v>109</v>
      </c>
      <c r="C67" s="25"/>
      <c r="D67" s="26" t="s">
        <v>19</v>
      </c>
      <c r="E67" s="27" t="n">
        <v>15.43</v>
      </c>
      <c r="F67" s="27"/>
      <c r="G67" s="27"/>
    </row>
    <row r="68" customFormat="false" ht="15.6" hidden="false" customHeight="true" outlineLevel="0" collapsed="false">
      <c r="A68" s="21"/>
      <c r="B68" s="28" t="s">
        <v>101</v>
      </c>
      <c r="C68" s="28"/>
      <c r="D68" s="29" t="s">
        <v>20</v>
      </c>
      <c r="E68" s="21"/>
      <c r="F68" s="21"/>
      <c r="G68" s="30"/>
    </row>
    <row r="69" customFormat="false" ht="15.6" hidden="false" customHeight="true" outlineLevel="0" collapsed="false">
      <c r="A69" s="20" t="n">
        <v>10</v>
      </c>
      <c r="B69" s="22" t="s">
        <v>110</v>
      </c>
      <c r="C69" s="22"/>
      <c r="D69" s="21"/>
      <c r="E69" s="21"/>
      <c r="F69" s="21"/>
      <c r="G69" s="21"/>
    </row>
    <row r="70" customFormat="false" ht="13.7" hidden="false" customHeight="true" outlineLevel="0" collapsed="false">
      <c r="A70" s="35" t="s">
        <v>111</v>
      </c>
      <c r="B70" s="25" t="s">
        <v>112</v>
      </c>
      <c r="C70" s="25"/>
      <c r="D70" s="36" t="s">
        <v>44</v>
      </c>
      <c r="E70" s="27" t="n">
        <v>1</v>
      </c>
      <c r="F70" s="27"/>
      <c r="G70" s="27"/>
    </row>
    <row r="71" customFormat="false" ht="13.7" hidden="false" customHeight="true" outlineLevel="0" collapsed="false">
      <c r="A71" s="35" t="s">
        <v>113</v>
      </c>
      <c r="B71" s="25" t="s">
        <v>114</v>
      </c>
      <c r="C71" s="25"/>
      <c r="D71" s="36" t="s">
        <v>44</v>
      </c>
      <c r="E71" s="27" t="n">
        <v>1</v>
      </c>
      <c r="F71" s="27"/>
      <c r="G71" s="27"/>
    </row>
    <row r="72" customFormat="false" ht="15.6" hidden="false" customHeight="true" outlineLevel="0" collapsed="false">
      <c r="A72" s="21"/>
      <c r="B72" s="28" t="s">
        <v>110</v>
      </c>
      <c r="C72" s="28"/>
      <c r="D72" s="29" t="s">
        <v>20</v>
      </c>
      <c r="E72" s="21"/>
      <c r="F72" s="21"/>
      <c r="G72" s="32"/>
    </row>
    <row r="73" customFormat="false" ht="15.6" hidden="false" customHeight="true" outlineLevel="0" collapsed="false">
      <c r="A73" s="20" t="n">
        <v>11</v>
      </c>
      <c r="B73" s="22" t="s">
        <v>115</v>
      </c>
      <c r="C73" s="22"/>
      <c r="D73" s="21"/>
      <c r="E73" s="21"/>
      <c r="F73" s="21"/>
      <c r="G73" s="21"/>
    </row>
    <row r="74" customFormat="false" ht="13.7" hidden="false" customHeight="true" outlineLevel="0" collapsed="false">
      <c r="A74" s="35" t="s">
        <v>116</v>
      </c>
      <c r="B74" s="25" t="s">
        <v>117</v>
      </c>
      <c r="C74" s="25"/>
      <c r="D74" s="26" t="s">
        <v>36</v>
      </c>
      <c r="E74" s="27" t="n">
        <v>0.8</v>
      </c>
      <c r="F74" s="27"/>
      <c r="G74" s="27"/>
    </row>
    <row r="75" customFormat="false" ht="13.7" hidden="false" customHeight="true" outlineLevel="0" collapsed="false">
      <c r="A75" s="35" t="s">
        <v>118</v>
      </c>
      <c r="B75" s="25" t="s">
        <v>119</v>
      </c>
      <c r="C75" s="25"/>
      <c r="D75" s="26" t="s">
        <v>36</v>
      </c>
      <c r="E75" s="27" t="n">
        <v>0.6</v>
      </c>
      <c r="F75" s="27"/>
      <c r="G75" s="27"/>
    </row>
    <row r="76" customFormat="false" ht="13.7" hidden="false" customHeight="true" outlineLevel="0" collapsed="false">
      <c r="A76" s="35" t="s">
        <v>120</v>
      </c>
      <c r="B76" s="25" t="s">
        <v>121</v>
      </c>
      <c r="C76" s="25"/>
      <c r="D76" s="36" t="s">
        <v>44</v>
      </c>
      <c r="E76" s="27" t="n">
        <v>2</v>
      </c>
      <c r="F76" s="27"/>
      <c r="G76" s="27"/>
    </row>
    <row r="77" customFormat="false" ht="13.7" hidden="false" customHeight="true" outlineLevel="0" collapsed="false">
      <c r="A77" s="35" t="s">
        <v>122</v>
      </c>
      <c r="B77" s="25" t="s">
        <v>123</v>
      </c>
      <c r="C77" s="25"/>
      <c r="D77" s="26" t="s">
        <v>36</v>
      </c>
      <c r="E77" s="27" t="n">
        <v>39</v>
      </c>
      <c r="F77" s="27"/>
      <c r="G77" s="31"/>
    </row>
    <row r="78" customFormat="false" ht="13.7" hidden="false" customHeight="true" outlineLevel="0" collapsed="false">
      <c r="A78" s="35" t="s">
        <v>124</v>
      </c>
      <c r="B78" s="25" t="s">
        <v>125</v>
      </c>
      <c r="C78" s="25"/>
      <c r="D78" s="26" t="s">
        <v>36</v>
      </c>
      <c r="E78" s="27" t="n">
        <v>39.8</v>
      </c>
      <c r="F78" s="27"/>
      <c r="G78" s="31"/>
    </row>
    <row r="79" customFormat="false" ht="13.7" hidden="false" customHeight="true" outlineLevel="0" collapsed="false">
      <c r="A79" s="35" t="s">
        <v>126</v>
      </c>
      <c r="B79" s="25" t="s">
        <v>127</v>
      </c>
      <c r="C79" s="25"/>
      <c r="D79" s="26" t="s">
        <v>36</v>
      </c>
      <c r="E79" s="27" t="n">
        <v>0.6</v>
      </c>
      <c r="F79" s="27"/>
      <c r="G79" s="27"/>
    </row>
    <row r="80" customFormat="false" ht="15.6" hidden="false" customHeight="true" outlineLevel="0" collapsed="false">
      <c r="A80" s="21"/>
      <c r="B80" s="28" t="s">
        <v>115</v>
      </c>
      <c r="C80" s="28"/>
      <c r="D80" s="29" t="s">
        <v>20</v>
      </c>
      <c r="E80" s="21"/>
      <c r="F80" s="21"/>
      <c r="G80" s="32"/>
    </row>
    <row r="81" customFormat="false" ht="15.6" hidden="false" customHeight="true" outlineLevel="0" collapsed="false">
      <c r="A81" s="20" t="n">
        <v>12</v>
      </c>
      <c r="B81" s="22" t="s">
        <v>128</v>
      </c>
      <c r="C81" s="22"/>
      <c r="D81" s="21"/>
      <c r="E81" s="21"/>
      <c r="F81" s="21"/>
      <c r="G81" s="21"/>
    </row>
    <row r="82" customFormat="false" ht="13.7" hidden="false" customHeight="true" outlineLevel="0" collapsed="false">
      <c r="A82" s="35" t="s">
        <v>129</v>
      </c>
      <c r="B82" s="25" t="s">
        <v>130</v>
      </c>
      <c r="C82" s="25"/>
      <c r="D82" s="36" t="s">
        <v>44</v>
      </c>
      <c r="E82" s="27" t="n">
        <v>2</v>
      </c>
      <c r="F82" s="27"/>
      <c r="G82" s="27"/>
    </row>
    <row r="83" customFormat="false" ht="18.95" hidden="false" customHeight="true" outlineLevel="0" collapsed="false">
      <c r="A83" s="35" t="s">
        <v>131</v>
      </c>
      <c r="B83" s="25" t="s">
        <v>132</v>
      </c>
      <c r="C83" s="25"/>
      <c r="D83" s="36" t="s">
        <v>44</v>
      </c>
      <c r="E83" s="27" t="n">
        <v>12</v>
      </c>
      <c r="F83" s="27"/>
      <c r="G83" s="31"/>
    </row>
    <row r="84" customFormat="false" ht="18.95" hidden="false" customHeight="true" outlineLevel="0" collapsed="false">
      <c r="A84" s="35" t="s">
        <v>133</v>
      </c>
      <c r="B84" s="25" t="s">
        <v>134</v>
      </c>
      <c r="C84" s="25"/>
      <c r="D84" s="36" t="s">
        <v>44</v>
      </c>
      <c r="E84" s="27" t="n">
        <v>2</v>
      </c>
      <c r="F84" s="27"/>
      <c r="G84" s="27"/>
    </row>
    <row r="85" customFormat="false" ht="18.95" hidden="false" customHeight="true" outlineLevel="0" collapsed="false">
      <c r="A85" s="35" t="s">
        <v>135</v>
      </c>
      <c r="B85" s="25" t="s">
        <v>130</v>
      </c>
      <c r="C85" s="25"/>
      <c r="D85" s="36" t="s">
        <v>44</v>
      </c>
      <c r="E85" s="27" t="n">
        <v>4</v>
      </c>
      <c r="F85" s="27"/>
      <c r="G85" s="27"/>
    </row>
    <row r="86" customFormat="false" ht="18.95" hidden="false" customHeight="true" outlineLevel="0" collapsed="false">
      <c r="A86" s="35" t="s">
        <v>136</v>
      </c>
      <c r="B86" s="25" t="s">
        <v>137</v>
      </c>
      <c r="C86" s="25"/>
      <c r="D86" s="36" t="s">
        <v>44</v>
      </c>
      <c r="E86" s="27" t="n">
        <v>2</v>
      </c>
      <c r="F86" s="27"/>
      <c r="G86" s="27"/>
    </row>
    <row r="87" customFormat="false" ht="18.95" hidden="false" customHeight="true" outlineLevel="0" collapsed="false">
      <c r="A87" s="35" t="s">
        <v>138</v>
      </c>
      <c r="B87" s="25" t="s">
        <v>139</v>
      </c>
      <c r="C87" s="25"/>
      <c r="D87" s="36" t="s">
        <v>44</v>
      </c>
      <c r="E87" s="27" t="n">
        <v>5</v>
      </c>
      <c r="F87" s="27"/>
      <c r="G87" s="31"/>
    </row>
    <row r="88" customFormat="false" ht="18.95" hidden="false" customHeight="true" outlineLevel="0" collapsed="false">
      <c r="A88" s="39" t="s">
        <v>140</v>
      </c>
      <c r="B88" s="25" t="s">
        <v>141</v>
      </c>
      <c r="C88" s="25"/>
      <c r="D88" s="36" t="s">
        <v>44</v>
      </c>
      <c r="E88" s="27" t="n">
        <v>14</v>
      </c>
      <c r="F88" s="27"/>
      <c r="G88" s="27"/>
    </row>
    <row r="89" customFormat="false" ht="18.95" hidden="false" customHeight="true" outlineLevel="0" collapsed="false">
      <c r="A89" s="23" t="s">
        <v>142</v>
      </c>
      <c r="B89" s="25" t="s">
        <v>143</v>
      </c>
      <c r="C89" s="25"/>
      <c r="D89" s="36" t="s">
        <v>44</v>
      </c>
      <c r="E89" s="27" t="n">
        <v>2</v>
      </c>
      <c r="F89" s="27"/>
      <c r="G89" s="27"/>
    </row>
    <row r="90" customFormat="false" ht="18.95" hidden="false" customHeight="true" outlineLevel="0" collapsed="false">
      <c r="A90" s="23" t="s">
        <v>144</v>
      </c>
      <c r="B90" s="25" t="s">
        <v>145</v>
      </c>
      <c r="C90" s="25"/>
      <c r="D90" s="36" t="s">
        <v>44</v>
      </c>
      <c r="E90" s="27" t="n">
        <v>3</v>
      </c>
      <c r="F90" s="27"/>
      <c r="G90" s="27"/>
    </row>
    <row r="91" customFormat="false" ht="18.95" hidden="false" customHeight="true" outlineLevel="0" collapsed="false">
      <c r="A91" s="23" t="s">
        <v>146</v>
      </c>
      <c r="B91" s="25" t="s">
        <v>147</v>
      </c>
      <c r="C91" s="25"/>
      <c r="D91" s="26" t="s">
        <v>19</v>
      </c>
      <c r="E91" s="27" t="n">
        <v>3</v>
      </c>
      <c r="F91" s="27"/>
      <c r="G91" s="27"/>
    </row>
    <row r="92" customFormat="false" ht="18.95" hidden="false" customHeight="true" outlineLevel="0" collapsed="false">
      <c r="A92" s="23" t="s">
        <v>148</v>
      </c>
      <c r="B92" s="25" t="s">
        <v>149</v>
      </c>
      <c r="C92" s="25"/>
      <c r="D92" s="36" t="s">
        <v>44</v>
      </c>
      <c r="E92" s="27" t="n">
        <v>1</v>
      </c>
      <c r="F92" s="27"/>
      <c r="G92" s="27"/>
    </row>
    <row r="93" customFormat="false" ht="18.95" hidden="false" customHeight="true" outlineLevel="0" collapsed="false">
      <c r="A93" s="21"/>
      <c r="B93" s="28" t="s">
        <v>128</v>
      </c>
      <c r="C93" s="28"/>
      <c r="D93" s="29" t="s">
        <v>20</v>
      </c>
      <c r="E93" s="21"/>
      <c r="F93" s="21"/>
      <c r="G93" s="32"/>
    </row>
    <row r="94" customFormat="false" ht="18.95" hidden="false" customHeight="true" outlineLevel="0" collapsed="false">
      <c r="A94" s="20" t="n">
        <v>13</v>
      </c>
      <c r="B94" s="22" t="s">
        <v>150</v>
      </c>
      <c r="C94" s="22"/>
      <c r="D94" s="21"/>
      <c r="E94" s="21"/>
      <c r="F94" s="21"/>
      <c r="G94" s="21"/>
    </row>
    <row r="95" customFormat="false" ht="18.95" hidden="false" customHeight="true" outlineLevel="0" collapsed="false">
      <c r="A95" s="35" t="s">
        <v>151</v>
      </c>
      <c r="B95" s="25" t="s">
        <v>152</v>
      </c>
      <c r="C95" s="25"/>
      <c r="D95" s="26" t="s">
        <v>19</v>
      </c>
      <c r="E95" s="27" t="n">
        <v>869.67</v>
      </c>
      <c r="F95" s="27"/>
      <c r="G95" s="31"/>
    </row>
    <row r="96" customFormat="false" ht="18.95" hidden="false" customHeight="true" outlineLevel="0" collapsed="false">
      <c r="A96" s="21"/>
      <c r="B96" s="28" t="s">
        <v>150</v>
      </c>
      <c r="C96" s="28"/>
      <c r="D96" s="29" t="s">
        <v>20</v>
      </c>
      <c r="E96" s="21"/>
      <c r="F96" s="21"/>
      <c r="G96" s="32"/>
    </row>
    <row r="97" customFormat="false" ht="18.95" hidden="false" customHeight="true" outlineLevel="0" collapsed="false">
      <c r="A97" s="20" t="n">
        <v>14</v>
      </c>
      <c r="B97" s="22" t="s">
        <v>153</v>
      </c>
      <c r="C97" s="22"/>
      <c r="D97" s="21"/>
      <c r="E97" s="21"/>
      <c r="F97" s="21"/>
      <c r="G97" s="21"/>
    </row>
    <row r="98" customFormat="false" ht="18.95" hidden="false" customHeight="true" outlineLevel="0" collapsed="false">
      <c r="A98" s="35" t="s">
        <v>154</v>
      </c>
      <c r="B98" s="25" t="s">
        <v>155</v>
      </c>
      <c r="C98" s="25"/>
      <c r="D98" s="36" t="s">
        <v>44</v>
      </c>
      <c r="E98" s="27" t="n">
        <v>4</v>
      </c>
      <c r="F98" s="27"/>
      <c r="G98" s="27"/>
    </row>
    <row r="99" customFormat="false" ht="13.7" hidden="false" customHeight="true" outlineLevel="0" collapsed="false">
      <c r="A99" s="35" t="s">
        <v>156</v>
      </c>
      <c r="B99" s="25" t="s">
        <v>157</v>
      </c>
      <c r="C99" s="25"/>
      <c r="D99" s="26" t="s">
        <v>36</v>
      </c>
      <c r="E99" s="27" t="n">
        <v>4</v>
      </c>
      <c r="F99" s="27"/>
      <c r="G99" s="27"/>
    </row>
    <row r="100" customFormat="false" ht="15.6" hidden="false" customHeight="true" outlineLevel="0" collapsed="false">
      <c r="A100" s="21"/>
      <c r="B100" s="28" t="s">
        <v>153</v>
      </c>
      <c r="C100" s="28"/>
      <c r="D100" s="29" t="s">
        <v>20</v>
      </c>
      <c r="E100" s="21"/>
      <c r="F100" s="21"/>
      <c r="G100" s="30"/>
    </row>
    <row r="101" customFormat="false" ht="15.6" hidden="false" customHeight="true" outlineLevel="0" collapsed="false">
      <c r="A101" s="20" t="n">
        <v>15</v>
      </c>
      <c r="B101" s="22" t="s">
        <v>158</v>
      </c>
      <c r="C101" s="22"/>
      <c r="D101" s="21"/>
      <c r="E101" s="21"/>
      <c r="F101" s="21"/>
      <c r="G101" s="21"/>
    </row>
    <row r="102" customFormat="false" ht="13.7" hidden="false" customHeight="true" outlineLevel="0" collapsed="false">
      <c r="A102" s="35" t="s">
        <v>159</v>
      </c>
      <c r="B102" s="25" t="s">
        <v>160</v>
      </c>
      <c r="C102" s="25"/>
      <c r="D102" s="26" t="s">
        <v>19</v>
      </c>
      <c r="E102" s="27" t="n">
        <v>755.12</v>
      </c>
      <c r="F102" s="27"/>
      <c r="G102" s="31"/>
    </row>
    <row r="103" customFormat="false" ht="13.7" hidden="false" customHeight="true" outlineLevel="0" collapsed="false">
      <c r="A103" s="35" t="s">
        <v>161</v>
      </c>
      <c r="B103" s="25" t="s">
        <v>162</v>
      </c>
      <c r="C103" s="25"/>
      <c r="D103" s="26" t="s">
        <v>19</v>
      </c>
      <c r="E103" s="27" t="n">
        <v>100.3</v>
      </c>
      <c r="F103" s="27"/>
      <c r="G103" s="31"/>
    </row>
    <row r="104" customFormat="false" ht="13.7" hidden="false" customHeight="true" outlineLevel="0" collapsed="false">
      <c r="A104" s="35" t="s">
        <v>163</v>
      </c>
      <c r="B104" s="25" t="s">
        <v>164</v>
      </c>
      <c r="C104" s="25"/>
      <c r="D104" s="26" t="s">
        <v>19</v>
      </c>
      <c r="E104" s="27" t="n">
        <v>755.25</v>
      </c>
      <c r="F104" s="27"/>
      <c r="G104" s="31"/>
    </row>
    <row r="105" customFormat="false" ht="13.7" hidden="false" customHeight="true" outlineLevel="0" collapsed="false">
      <c r="A105" s="35" t="s">
        <v>165</v>
      </c>
      <c r="B105" s="25" t="s">
        <v>166</v>
      </c>
      <c r="C105" s="25"/>
      <c r="D105" s="26" t="s">
        <v>19</v>
      </c>
      <c r="E105" s="27" t="n">
        <v>100.3</v>
      </c>
      <c r="F105" s="27"/>
      <c r="G105" s="31"/>
    </row>
    <row r="106" customFormat="false" ht="15.6" hidden="false" customHeight="true" outlineLevel="0" collapsed="false">
      <c r="A106" s="21"/>
      <c r="B106" s="28" t="s">
        <v>158</v>
      </c>
      <c r="C106" s="28"/>
      <c r="D106" s="29" t="s">
        <v>20</v>
      </c>
      <c r="E106" s="21"/>
      <c r="F106" s="21"/>
      <c r="G106" s="32"/>
    </row>
    <row r="107" customFormat="false" ht="14.25" hidden="false" customHeight="true" outlineLevel="0" collapsed="false">
      <c r="A107" s="20" t="n">
        <v>16</v>
      </c>
      <c r="B107" s="40" t="s">
        <v>167</v>
      </c>
      <c r="C107" s="41"/>
      <c r="D107" s="21"/>
      <c r="E107" s="21"/>
      <c r="F107" s="21"/>
      <c r="G107" s="21"/>
    </row>
    <row r="108" customFormat="false" ht="13.7" hidden="false" customHeight="true" outlineLevel="0" collapsed="false">
      <c r="A108" s="42" t="s">
        <v>168</v>
      </c>
      <c r="B108" s="22" t="s">
        <v>169</v>
      </c>
      <c r="C108" s="22"/>
      <c r="D108" s="21"/>
      <c r="E108" s="21"/>
      <c r="F108" s="21"/>
      <c r="G108" s="21"/>
    </row>
    <row r="109" customFormat="false" ht="13.7" hidden="false" customHeight="true" outlineLevel="0" collapsed="false">
      <c r="A109" s="37" t="s">
        <v>170</v>
      </c>
      <c r="B109" s="25" t="s">
        <v>171</v>
      </c>
      <c r="C109" s="25"/>
      <c r="D109" s="26" t="s">
        <v>36</v>
      </c>
      <c r="E109" s="31" t="n">
        <v>1609.2</v>
      </c>
      <c r="F109" s="27"/>
      <c r="G109" s="31"/>
    </row>
    <row r="110" customFormat="false" ht="13.7" hidden="false" customHeight="true" outlineLevel="0" collapsed="false">
      <c r="A110" s="37" t="s">
        <v>172</v>
      </c>
      <c r="B110" s="25" t="s">
        <v>173</v>
      </c>
      <c r="C110" s="25"/>
      <c r="D110" s="36" t="s">
        <v>44</v>
      </c>
      <c r="E110" s="27" t="n">
        <v>294</v>
      </c>
      <c r="F110" s="27"/>
      <c r="G110" s="31"/>
    </row>
    <row r="111" customFormat="false" ht="13.7" hidden="false" customHeight="true" outlineLevel="0" collapsed="false">
      <c r="A111" s="37" t="s">
        <v>174</v>
      </c>
      <c r="B111" s="25" t="s">
        <v>175</v>
      </c>
      <c r="C111" s="25"/>
      <c r="D111" s="26" t="s">
        <v>36</v>
      </c>
      <c r="E111" s="27" t="n">
        <v>201</v>
      </c>
      <c r="F111" s="27"/>
      <c r="G111" s="31"/>
    </row>
    <row r="112" customFormat="false" ht="13.7" hidden="false" customHeight="true" outlineLevel="0" collapsed="false">
      <c r="A112" s="37" t="s">
        <v>176</v>
      </c>
      <c r="B112" s="25" t="s">
        <v>177</v>
      </c>
      <c r="C112" s="25"/>
      <c r="D112" s="26" t="s">
        <v>36</v>
      </c>
      <c r="E112" s="27" t="n">
        <v>201</v>
      </c>
      <c r="F112" s="27"/>
      <c r="G112" s="31"/>
    </row>
    <row r="113" customFormat="false" ht="13.7" hidden="false" customHeight="true" outlineLevel="0" collapsed="false">
      <c r="A113" s="20" t="s">
        <v>178</v>
      </c>
      <c r="B113" s="22" t="s">
        <v>179</v>
      </c>
      <c r="C113" s="22"/>
      <c r="D113" s="21"/>
      <c r="E113" s="21"/>
      <c r="F113" s="21"/>
      <c r="G113" s="21"/>
    </row>
    <row r="114" customFormat="false" ht="13.7" hidden="false" customHeight="true" outlineLevel="0" collapsed="false">
      <c r="A114" s="37" t="s">
        <v>180</v>
      </c>
      <c r="B114" s="25" t="s">
        <v>181</v>
      </c>
      <c r="C114" s="25"/>
      <c r="D114" s="26" t="s">
        <v>36</v>
      </c>
      <c r="E114" s="27" t="n">
        <v>645</v>
      </c>
      <c r="F114" s="27"/>
      <c r="G114" s="31"/>
    </row>
    <row r="115" customFormat="false" ht="18.95" hidden="false" customHeight="true" outlineLevel="0" collapsed="false">
      <c r="A115" s="37" t="s">
        <v>182</v>
      </c>
      <c r="B115" s="25" t="s">
        <v>183</v>
      </c>
      <c r="C115" s="25"/>
      <c r="D115" s="26" t="s">
        <v>36</v>
      </c>
      <c r="E115" s="31" t="n">
        <v>5249.8</v>
      </c>
      <c r="F115" s="27"/>
      <c r="G115" s="31"/>
    </row>
    <row r="116" customFormat="false" ht="18.95" hidden="false" customHeight="true" outlineLevel="0" collapsed="false">
      <c r="A116" s="20" t="s">
        <v>184</v>
      </c>
      <c r="B116" s="22" t="s">
        <v>185</v>
      </c>
      <c r="C116" s="22"/>
      <c r="D116" s="21"/>
      <c r="E116" s="21"/>
      <c r="F116" s="21"/>
      <c r="G116" s="21"/>
    </row>
    <row r="117" customFormat="false" ht="18.95" hidden="false" customHeight="true" outlineLevel="0" collapsed="false">
      <c r="A117" s="37" t="s">
        <v>186</v>
      </c>
      <c r="B117" s="25" t="s">
        <v>187</v>
      </c>
      <c r="C117" s="25"/>
      <c r="D117" s="36" t="s">
        <v>44</v>
      </c>
      <c r="E117" s="27" t="n">
        <v>1</v>
      </c>
      <c r="F117" s="27"/>
      <c r="G117" s="27"/>
    </row>
    <row r="118" customFormat="false" ht="18.95" hidden="false" customHeight="true" outlineLevel="0" collapsed="false">
      <c r="A118" s="37" t="s">
        <v>188</v>
      </c>
      <c r="B118" s="25" t="s">
        <v>189</v>
      </c>
      <c r="C118" s="25"/>
      <c r="D118" s="26" t="s">
        <v>190</v>
      </c>
      <c r="E118" s="27" t="n">
        <v>3</v>
      </c>
      <c r="F118" s="27"/>
      <c r="G118" s="27"/>
    </row>
    <row r="119" customFormat="false" ht="18.95" hidden="false" customHeight="true" outlineLevel="0" collapsed="false">
      <c r="A119" s="37" t="s">
        <v>191</v>
      </c>
      <c r="B119" s="25" t="s">
        <v>192</v>
      </c>
      <c r="C119" s="25"/>
      <c r="D119" s="36" t="s">
        <v>44</v>
      </c>
      <c r="E119" s="27" t="n">
        <v>1</v>
      </c>
      <c r="F119" s="27"/>
      <c r="G119" s="27"/>
    </row>
    <row r="120" customFormat="false" ht="18.95" hidden="false" customHeight="true" outlineLevel="0" collapsed="false">
      <c r="A120" s="37" t="s">
        <v>193</v>
      </c>
      <c r="B120" s="25" t="s">
        <v>194</v>
      </c>
      <c r="C120" s="25"/>
      <c r="D120" s="36" t="s">
        <v>44</v>
      </c>
      <c r="E120" s="27" t="n">
        <v>20</v>
      </c>
      <c r="F120" s="27"/>
      <c r="G120" s="31"/>
    </row>
    <row r="121" customFormat="false" ht="18.95" hidden="false" customHeight="true" outlineLevel="0" collapsed="false">
      <c r="A121" s="37" t="s">
        <v>195</v>
      </c>
      <c r="B121" s="25" t="s">
        <v>196</v>
      </c>
      <c r="C121" s="25"/>
      <c r="D121" s="36" t="s">
        <v>44</v>
      </c>
      <c r="E121" s="27" t="n">
        <v>1</v>
      </c>
      <c r="F121" s="27"/>
      <c r="G121" s="27"/>
    </row>
    <row r="122" customFormat="false" ht="18.95" hidden="false" customHeight="true" outlineLevel="0" collapsed="false">
      <c r="A122" s="37" t="s">
        <v>197</v>
      </c>
      <c r="B122" s="25" t="s">
        <v>198</v>
      </c>
      <c r="C122" s="25"/>
      <c r="D122" s="36" t="s">
        <v>44</v>
      </c>
      <c r="E122" s="27" t="n">
        <v>1</v>
      </c>
      <c r="F122" s="27"/>
      <c r="G122" s="27"/>
    </row>
    <row r="123" customFormat="false" ht="18.95" hidden="false" customHeight="true" outlineLevel="0" collapsed="false">
      <c r="A123" s="37" t="s">
        <v>199</v>
      </c>
      <c r="B123" s="25" t="s">
        <v>200</v>
      </c>
      <c r="C123" s="25"/>
      <c r="D123" s="36" t="s">
        <v>44</v>
      </c>
      <c r="E123" s="27" t="n">
        <v>1</v>
      </c>
      <c r="F123" s="27"/>
      <c r="G123" s="27"/>
    </row>
    <row r="124" customFormat="false" ht="18.95" hidden="false" customHeight="true" outlineLevel="0" collapsed="false">
      <c r="A124" s="37" t="s">
        <v>201</v>
      </c>
      <c r="B124" s="25" t="s">
        <v>202</v>
      </c>
      <c r="C124" s="25"/>
      <c r="D124" s="26" t="s">
        <v>36</v>
      </c>
      <c r="E124" s="27" t="n">
        <v>2</v>
      </c>
      <c r="F124" s="27"/>
      <c r="G124" s="27"/>
    </row>
    <row r="125" customFormat="false" ht="18.95" hidden="false" customHeight="true" outlineLevel="0" collapsed="false">
      <c r="A125" s="37" t="s">
        <v>203</v>
      </c>
      <c r="B125" s="25" t="s">
        <v>204</v>
      </c>
      <c r="C125" s="25"/>
      <c r="D125" s="36" t="s">
        <v>44</v>
      </c>
      <c r="E125" s="27" t="n">
        <v>1</v>
      </c>
      <c r="F125" s="27"/>
      <c r="G125" s="27"/>
    </row>
    <row r="126" customFormat="false" ht="18.95" hidden="false" customHeight="true" outlineLevel="0" collapsed="false">
      <c r="A126" s="43" t="s">
        <v>205</v>
      </c>
      <c r="B126" s="25" t="s">
        <v>206</v>
      </c>
      <c r="C126" s="25"/>
      <c r="D126" s="36" t="s">
        <v>44</v>
      </c>
      <c r="E126" s="27" t="n">
        <v>1</v>
      </c>
      <c r="F126" s="27"/>
      <c r="G126" s="27"/>
    </row>
    <row r="127" customFormat="false" ht="18.95" hidden="false" customHeight="true" outlineLevel="0" collapsed="false">
      <c r="A127" s="20" t="s">
        <v>207</v>
      </c>
      <c r="B127" s="22" t="s">
        <v>208</v>
      </c>
      <c r="C127" s="22"/>
      <c r="D127" s="21"/>
      <c r="E127" s="21"/>
      <c r="F127" s="21"/>
      <c r="G127" s="21"/>
    </row>
    <row r="128" customFormat="false" ht="18.95" hidden="false" customHeight="true" outlineLevel="0" collapsed="false">
      <c r="A128" s="37" t="s">
        <v>209</v>
      </c>
      <c r="B128" s="25" t="s">
        <v>187</v>
      </c>
      <c r="C128" s="25"/>
      <c r="D128" s="36" t="s">
        <v>44</v>
      </c>
      <c r="E128" s="27" t="n">
        <v>1</v>
      </c>
      <c r="F128" s="27"/>
      <c r="G128" s="27"/>
    </row>
    <row r="129" customFormat="false" ht="18.95" hidden="false" customHeight="true" outlineLevel="0" collapsed="false">
      <c r="A129" s="37" t="s">
        <v>210</v>
      </c>
      <c r="B129" s="25" t="s">
        <v>189</v>
      </c>
      <c r="C129" s="25"/>
      <c r="D129" s="26" t="s">
        <v>190</v>
      </c>
      <c r="E129" s="27" t="n">
        <v>3</v>
      </c>
      <c r="F129" s="27"/>
      <c r="G129" s="27"/>
    </row>
    <row r="130" customFormat="false" ht="18.95" hidden="false" customHeight="true" outlineLevel="0" collapsed="false">
      <c r="A130" s="37" t="s">
        <v>211</v>
      </c>
      <c r="B130" s="25" t="s">
        <v>194</v>
      </c>
      <c r="C130" s="25"/>
      <c r="D130" s="36" t="s">
        <v>44</v>
      </c>
      <c r="E130" s="27" t="n">
        <v>24</v>
      </c>
      <c r="F130" s="27"/>
      <c r="G130" s="31"/>
    </row>
    <row r="131" customFormat="false" ht="18.95" hidden="false" customHeight="true" outlineLevel="0" collapsed="false">
      <c r="A131" s="37" t="s">
        <v>212</v>
      </c>
      <c r="B131" s="25" t="s">
        <v>213</v>
      </c>
      <c r="C131" s="25"/>
      <c r="D131" s="36" t="s">
        <v>44</v>
      </c>
      <c r="E131" s="27" t="n">
        <v>1</v>
      </c>
      <c r="F131" s="27"/>
      <c r="G131" s="27"/>
    </row>
    <row r="132" customFormat="false" ht="18.95" hidden="false" customHeight="true" outlineLevel="0" collapsed="false">
      <c r="A132" s="37" t="s">
        <v>214</v>
      </c>
      <c r="B132" s="25" t="s">
        <v>198</v>
      </c>
      <c r="C132" s="25"/>
      <c r="D132" s="36" t="s">
        <v>44</v>
      </c>
      <c r="E132" s="27" t="n">
        <v>1</v>
      </c>
      <c r="F132" s="27"/>
      <c r="G132" s="27"/>
    </row>
    <row r="133" customFormat="false" ht="18.95" hidden="false" customHeight="true" outlineLevel="0" collapsed="false">
      <c r="A133" s="37" t="s">
        <v>215</v>
      </c>
      <c r="B133" s="25" t="s">
        <v>200</v>
      </c>
      <c r="C133" s="25"/>
      <c r="D133" s="36" t="s">
        <v>44</v>
      </c>
      <c r="E133" s="27" t="n">
        <v>1</v>
      </c>
      <c r="F133" s="27"/>
      <c r="G133" s="27"/>
    </row>
    <row r="134" customFormat="false" ht="18.95" hidden="false" customHeight="true" outlineLevel="0" collapsed="false">
      <c r="A134" s="37" t="s">
        <v>216</v>
      </c>
      <c r="B134" s="25" t="s">
        <v>202</v>
      </c>
      <c r="C134" s="25"/>
      <c r="D134" s="26" t="s">
        <v>36</v>
      </c>
      <c r="E134" s="27" t="n">
        <v>2</v>
      </c>
      <c r="F134" s="27"/>
      <c r="G134" s="27"/>
    </row>
    <row r="135" customFormat="false" ht="18.95" hidden="false" customHeight="true" outlineLevel="0" collapsed="false">
      <c r="A135" s="37" t="s">
        <v>217</v>
      </c>
      <c r="B135" s="25" t="s">
        <v>204</v>
      </c>
      <c r="C135" s="25"/>
      <c r="D135" s="36" t="s">
        <v>44</v>
      </c>
      <c r="E135" s="27" t="n">
        <v>1</v>
      </c>
      <c r="F135" s="27"/>
      <c r="G135" s="27"/>
    </row>
    <row r="136" customFormat="false" ht="18.95" hidden="false" customHeight="true" outlineLevel="0" collapsed="false">
      <c r="A136" s="37" t="s">
        <v>218</v>
      </c>
      <c r="B136" s="25" t="s">
        <v>206</v>
      </c>
      <c r="C136" s="25"/>
      <c r="D136" s="36" t="s">
        <v>44</v>
      </c>
      <c r="E136" s="27" t="n">
        <v>1</v>
      </c>
      <c r="F136" s="27"/>
      <c r="G136" s="27"/>
    </row>
    <row r="137" customFormat="false" ht="16.5" hidden="false" customHeight="true" outlineLevel="0" collapsed="false">
      <c r="A137" s="21"/>
      <c r="B137" s="28" t="s">
        <v>219</v>
      </c>
      <c r="C137" s="28"/>
      <c r="D137" s="29" t="s">
        <v>20</v>
      </c>
      <c r="E137" s="21"/>
      <c r="F137" s="21"/>
      <c r="G137" s="32"/>
    </row>
    <row r="138" customFormat="false" ht="24.75" hidden="false" customHeight="true" outlineLevel="0" collapsed="false">
      <c r="A138" s="20" t="n">
        <v>17</v>
      </c>
      <c r="B138" s="22" t="s">
        <v>220</v>
      </c>
      <c r="C138" s="22"/>
      <c r="D138" s="21"/>
      <c r="E138" s="21"/>
      <c r="F138" s="21"/>
      <c r="G138" s="21"/>
    </row>
    <row r="139" customFormat="false" ht="18" hidden="false" customHeight="true" outlineLevel="0" collapsed="false">
      <c r="A139" s="26" t="s">
        <v>221</v>
      </c>
      <c r="B139" s="25" t="s">
        <v>222</v>
      </c>
      <c r="C139" s="25"/>
      <c r="D139" s="36" t="s">
        <v>44</v>
      </c>
      <c r="E139" s="27" t="n">
        <v>6</v>
      </c>
      <c r="F139" s="27"/>
      <c r="G139" s="27"/>
    </row>
    <row r="140" customFormat="false" ht="18.75" hidden="false" customHeight="true" outlineLevel="0" collapsed="false">
      <c r="A140" s="21"/>
      <c r="B140" s="28" t="s">
        <v>220</v>
      </c>
      <c r="C140" s="28"/>
      <c r="D140" s="29" t="s">
        <v>20</v>
      </c>
      <c r="E140" s="21"/>
      <c r="F140" s="21"/>
      <c r="G140" s="30"/>
    </row>
    <row r="141" customFormat="false" ht="21" hidden="false" customHeight="true" outlineLevel="0" collapsed="false">
      <c r="A141" s="44"/>
      <c r="B141" s="44"/>
      <c r="C141" s="44"/>
      <c r="D141" s="44"/>
      <c r="E141" s="44"/>
      <c r="F141" s="44"/>
      <c r="G141" s="44"/>
    </row>
    <row r="142" customFormat="false" ht="22.5" hidden="false" customHeight="true" outlineLevel="0" collapsed="false">
      <c r="A142" s="92"/>
      <c r="B142" s="92"/>
      <c r="C142" s="92"/>
      <c r="D142" s="93" t="s">
        <v>246</v>
      </c>
      <c r="E142" s="93"/>
      <c r="F142" s="93"/>
      <c r="G142" s="94"/>
    </row>
    <row r="143" customFormat="false" ht="21" hidden="false" customHeight="true" outlineLevel="0" collapsed="false">
      <c r="A143" s="95"/>
      <c r="B143" s="95"/>
      <c r="C143" s="95"/>
      <c r="D143" s="23" t="s">
        <v>247</v>
      </c>
      <c r="E143" s="23"/>
      <c r="F143" s="23"/>
      <c r="G143" s="96"/>
    </row>
    <row r="144" customFormat="false" ht="21" hidden="false" customHeight="true" outlineLevel="0" collapsed="false">
      <c r="A144" s="48"/>
      <c r="B144" s="48"/>
      <c r="C144" s="48"/>
      <c r="D144" s="97" t="s">
        <v>224</v>
      </c>
      <c r="E144" s="97"/>
      <c r="F144" s="97"/>
      <c r="G144" s="50"/>
    </row>
    <row r="145" customFormat="false" ht="24.75" hidden="false" customHeight="true" outlineLevel="0" collapsed="false">
      <c r="A145" s="5"/>
      <c r="B145" s="53" t="s">
        <v>248</v>
      </c>
      <c r="C145" s="5"/>
      <c r="D145" s="51"/>
      <c r="E145" s="51"/>
      <c r="F145" s="51"/>
      <c r="G145" s="52"/>
    </row>
    <row r="146" customFormat="false" ht="24.75" hidden="false" customHeight="true" outlineLevel="0" collapsed="false">
      <c r="A146" s="5"/>
      <c r="B146" s="5"/>
      <c r="C146" s="5"/>
      <c r="D146" s="51"/>
      <c r="E146" s="51"/>
      <c r="F146" s="51"/>
      <c r="G146" s="52"/>
    </row>
    <row r="147" customFormat="false" ht="24.75" hidden="false" customHeight="true" outlineLevel="0" collapsed="false">
      <c r="A147" s="5"/>
      <c r="B147" s="5"/>
      <c r="C147" s="53" t="s">
        <v>249</v>
      </c>
      <c r="D147" s="53"/>
      <c r="E147" s="53"/>
      <c r="F147" s="51"/>
      <c r="G147" s="52"/>
    </row>
  </sheetData>
  <mergeCells count="144">
    <mergeCell ref="B2:C2"/>
    <mergeCell ref="B4:C4"/>
    <mergeCell ref="B5:C5"/>
    <mergeCell ref="B6:C6"/>
    <mergeCell ref="B7:C7"/>
    <mergeCell ref="B8:C8"/>
    <mergeCell ref="A9:G9"/>
    <mergeCell ref="A10:A11"/>
    <mergeCell ref="B10:C11"/>
    <mergeCell ref="D10:G10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B80:C80"/>
    <mergeCell ref="B81:C81"/>
    <mergeCell ref="B82:C82"/>
    <mergeCell ref="B83:C83"/>
    <mergeCell ref="B84:C84"/>
    <mergeCell ref="B85:C85"/>
    <mergeCell ref="B86:C8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105:C105"/>
    <mergeCell ref="B106:C106"/>
    <mergeCell ref="B108:C108"/>
    <mergeCell ref="B109:C109"/>
    <mergeCell ref="B110:C110"/>
    <mergeCell ref="B111:C111"/>
    <mergeCell ref="B112:C112"/>
    <mergeCell ref="B113:C113"/>
    <mergeCell ref="B114:C114"/>
    <mergeCell ref="B115:C115"/>
    <mergeCell ref="B116:C116"/>
    <mergeCell ref="B117:C117"/>
    <mergeCell ref="B118:C118"/>
    <mergeCell ref="B119:C119"/>
    <mergeCell ref="B120:C120"/>
    <mergeCell ref="B121:C121"/>
    <mergeCell ref="B122:C122"/>
    <mergeCell ref="B123:C123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D142:F142"/>
    <mergeCell ref="D143:F143"/>
    <mergeCell ref="A144:C144"/>
    <mergeCell ref="D144:F144"/>
    <mergeCell ref="C147:E147"/>
  </mergeCells>
  <printOptions headings="false" gridLines="false" gridLinesSet="true" horizontalCentered="false" verticalCentered="false"/>
  <pageMargins left="0.905555555555556" right="0.511805555555555" top="0.590277777777778" bottom="0.39375" header="0.511805555555555" footer="0.511805555555555"/>
  <pageSetup paperSize="9" scale="9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54"/>
  <sheetViews>
    <sheetView showFormulas="false" showGridLines="true" showRowColHeaders="true" showZeros="true" rightToLeft="false" tabSelected="false" showOutlineSymbols="false" defaultGridColor="true" view="normal" topLeftCell="A31" colorId="64" zoomScale="100" zoomScaleNormal="100" zoomScalePageLayoutView="100" workbookViewId="0">
      <selection pane="topLeft" activeCell="G50" activeCellId="0" sqref="G50"/>
    </sheetView>
  </sheetViews>
  <sheetFormatPr defaultRowHeight="12.75" zeroHeight="false" outlineLevelRow="0" outlineLevelCol="0"/>
  <cols>
    <col collapsed="false" customWidth="true" hidden="false" outlineLevel="0" max="1" min="1" style="0" width="5.43"/>
    <col collapsed="false" customWidth="true" hidden="false" outlineLevel="0" max="2" min="2" style="0" width="31.43"/>
    <col collapsed="false" customWidth="true" hidden="false" outlineLevel="0" max="3" min="3" style="0" width="12.57"/>
    <col collapsed="false" customWidth="true" hidden="false" outlineLevel="0" max="4" min="4" style="0" width="12.42"/>
    <col collapsed="false" customWidth="true" hidden="false" outlineLevel="0" max="5" min="5" style="0" width="14.28"/>
    <col collapsed="false" customWidth="true" hidden="false" outlineLevel="0" max="6" min="6" style="0" width="12.71"/>
    <col collapsed="false" customWidth="true" hidden="false" outlineLevel="0" max="7" min="7" style="0" width="13.29"/>
    <col collapsed="false" customWidth="true" hidden="true" outlineLevel="0" max="8" min="8" style="0" width="13.29"/>
    <col collapsed="false" customWidth="true" hidden="false" outlineLevel="0" max="1025" min="9" style="0" width="9.14"/>
  </cols>
  <sheetData>
    <row r="1" customFormat="false" ht="18" hidden="false" customHeight="false" outlineLevel="0" collapsed="false">
      <c r="A1" s="58"/>
      <c r="B1" s="58"/>
      <c r="C1" s="58"/>
      <c r="D1" s="58"/>
      <c r="E1" s="58"/>
      <c r="F1" s="58"/>
      <c r="G1" s="58"/>
      <c r="H1" s="58"/>
    </row>
    <row r="2" customFormat="false" ht="23.25" hidden="false" customHeight="false" outlineLevel="0" collapsed="false">
      <c r="A2" s="58"/>
      <c r="B2" s="59"/>
      <c r="C2" s="59"/>
      <c r="D2" s="59"/>
      <c r="E2" s="59"/>
      <c r="F2" s="59"/>
      <c r="G2" s="60"/>
      <c r="H2" s="60"/>
    </row>
    <row r="3" customFormat="false" ht="20.25" hidden="false" customHeight="false" outlineLevel="0" collapsed="false">
      <c r="A3" s="58"/>
      <c r="B3" s="61" t="s">
        <v>250</v>
      </c>
      <c r="C3" s="61"/>
      <c r="D3" s="61"/>
      <c r="E3" s="61"/>
      <c r="F3" s="61"/>
    </row>
    <row r="4" customFormat="false" ht="18" hidden="false" customHeight="false" outlineLevel="0" collapsed="false">
      <c r="A4" s="62"/>
      <c r="B4" s="62"/>
      <c r="C4" s="62"/>
      <c r="D4" s="62"/>
      <c r="E4" s="62"/>
    </row>
    <row r="5" customFormat="false" ht="18" hidden="false" customHeight="false" outlineLevel="0" collapsed="false">
      <c r="A5" s="58"/>
      <c r="B5" s="58"/>
      <c r="C5" s="58"/>
      <c r="D5" s="58"/>
      <c r="E5" s="58"/>
    </row>
    <row r="6" customFormat="false" ht="18" hidden="false" customHeight="false" outlineLevel="0" collapsed="false">
      <c r="A6" s="63"/>
      <c r="B6" s="98" t="s">
        <v>231</v>
      </c>
      <c r="C6" s="98"/>
      <c r="D6" s="98"/>
      <c r="E6" s="63"/>
      <c r="F6" s="63"/>
    </row>
    <row r="7" customFormat="false" ht="12.75" hidden="false" customHeight="false" outlineLevel="0" collapsed="false">
      <c r="A7" s="65"/>
      <c r="B7" s="60"/>
    </row>
    <row r="8" s="1" customFormat="true" ht="12.75" hidden="false" customHeight="true" outlineLevel="0" collapsed="false">
      <c r="A8" s="5"/>
      <c r="B8" s="7" t="s">
        <v>1</v>
      </c>
      <c r="C8" s="7"/>
      <c r="D8" s="7"/>
      <c r="E8" s="7"/>
    </row>
    <row r="9" s="1" customFormat="true" ht="12.75" hidden="false" customHeight="true" outlineLevel="0" collapsed="false">
      <c r="A9" s="5"/>
      <c r="B9" s="7" t="s">
        <v>2</v>
      </c>
      <c r="C9" s="7"/>
      <c r="D9" s="7"/>
      <c r="E9" s="7"/>
    </row>
    <row r="10" s="1" customFormat="true" ht="12.75" hidden="false" customHeight="false" outlineLevel="0" collapsed="false">
      <c r="A10" s="21"/>
      <c r="B10" s="21"/>
      <c r="C10" s="66" t="s">
        <v>232</v>
      </c>
      <c r="D10" s="66" t="s">
        <v>233</v>
      </c>
      <c r="E10" s="66" t="s">
        <v>234</v>
      </c>
      <c r="F10" s="67" t="s">
        <v>235</v>
      </c>
      <c r="G10" s="4" t="s">
        <v>236</v>
      </c>
      <c r="H10" s="4" t="s">
        <v>237</v>
      </c>
    </row>
    <row r="11" customFormat="false" ht="15" hidden="false" customHeight="false" outlineLevel="0" collapsed="false">
      <c r="A11" s="68" t="n">
        <v>1</v>
      </c>
      <c r="B11" s="69" t="s">
        <v>15</v>
      </c>
      <c r="C11" s="70"/>
      <c r="D11" s="70"/>
      <c r="E11" s="70"/>
      <c r="F11" s="70"/>
      <c r="G11" s="71"/>
      <c r="H11" s="71" t="n">
        <f aca="false">G11*1.1</f>
        <v>0</v>
      </c>
    </row>
    <row r="12" customFormat="false" ht="12.75" hidden="false" customHeight="false" outlineLevel="0" collapsed="false">
      <c r="A12" s="72"/>
      <c r="B12" s="73"/>
      <c r="C12" s="74"/>
      <c r="D12" s="75"/>
      <c r="E12" s="75"/>
      <c r="F12" s="75"/>
      <c r="G12" s="71"/>
      <c r="H12" s="71" t="n">
        <f aca="false">G12*1.1</f>
        <v>0</v>
      </c>
    </row>
    <row r="13" customFormat="false" ht="12.75" hidden="false" customHeight="false" outlineLevel="0" collapsed="false">
      <c r="A13" s="76" t="n">
        <v>2</v>
      </c>
      <c r="B13" s="69" t="s">
        <v>22</v>
      </c>
      <c r="C13" s="70"/>
      <c r="D13" s="70"/>
      <c r="E13" s="70"/>
      <c r="F13" s="70"/>
      <c r="G13" s="71"/>
      <c r="H13" s="71" t="n">
        <f aca="false">G13*1.1</f>
        <v>0</v>
      </c>
    </row>
    <row r="14" customFormat="false" ht="12.75" hidden="false" customHeight="false" outlineLevel="0" collapsed="false">
      <c r="A14" s="77"/>
      <c r="B14" s="73"/>
      <c r="C14" s="74"/>
      <c r="D14" s="78"/>
      <c r="E14" s="78"/>
      <c r="F14" s="78"/>
      <c r="G14" s="71"/>
      <c r="H14" s="71" t="n">
        <f aca="false">G14*1.1</f>
        <v>0</v>
      </c>
    </row>
    <row r="15" customFormat="false" ht="15" hidden="false" customHeight="false" outlineLevel="0" collapsed="false">
      <c r="A15" s="68" t="n">
        <v>3</v>
      </c>
      <c r="B15" s="69" t="s">
        <v>29</v>
      </c>
      <c r="C15" s="70"/>
      <c r="D15" s="70"/>
      <c r="E15" s="70"/>
      <c r="F15" s="70"/>
      <c r="G15" s="71"/>
      <c r="H15" s="71" t="n">
        <f aca="false">G15*1.1</f>
        <v>0</v>
      </c>
    </row>
    <row r="16" customFormat="false" ht="12.75" hidden="false" customHeight="false" outlineLevel="0" collapsed="false">
      <c r="A16" s="72"/>
      <c r="B16" s="73"/>
      <c r="C16" s="74"/>
      <c r="D16" s="75"/>
      <c r="E16" s="75"/>
      <c r="F16" s="75"/>
      <c r="G16" s="71"/>
      <c r="H16" s="71" t="n">
        <f aca="false">G16*1.1</f>
        <v>0</v>
      </c>
    </row>
    <row r="17" customFormat="false" ht="12.75" hidden="false" customHeight="false" outlineLevel="0" collapsed="false">
      <c r="A17" s="76" t="n">
        <v>4</v>
      </c>
      <c r="B17" s="69" t="s">
        <v>39</v>
      </c>
      <c r="C17" s="79"/>
      <c r="D17" s="70"/>
      <c r="E17" s="70"/>
      <c r="F17" s="70"/>
      <c r="G17" s="71"/>
      <c r="H17" s="71" t="n">
        <f aca="false">G17*1.1</f>
        <v>0</v>
      </c>
    </row>
    <row r="18" customFormat="false" ht="12.75" hidden="false" customHeight="false" outlineLevel="0" collapsed="false">
      <c r="A18" s="77"/>
      <c r="B18" s="73"/>
      <c r="C18" s="74"/>
      <c r="D18" s="74"/>
      <c r="E18" s="78"/>
      <c r="F18" s="78"/>
      <c r="G18" s="71"/>
      <c r="H18" s="71" t="n">
        <f aca="false">G18*1.1</f>
        <v>0</v>
      </c>
    </row>
    <row r="19" customFormat="false" ht="15" hidden="false" customHeight="false" outlineLevel="0" collapsed="false">
      <c r="A19" s="68" t="n">
        <v>5</v>
      </c>
      <c r="B19" s="69" t="s">
        <v>73</v>
      </c>
      <c r="C19" s="79"/>
      <c r="D19" s="70"/>
      <c r="E19" s="70"/>
      <c r="F19" s="79"/>
      <c r="G19" s="71"/>
      <c r="H19" s="71" t="n">
        <f aca="false">G19*1.1</f>
        <v>0</v>
      </c>
    </row>
    <row r="20" customFormat="false" ht="12.75" hidden="false" customHeight="false" outlineLevel="0" collapsed="false">
      <c r="A20" s="72"/>
      <c r="B20" s="73"/>
      <c r="C20" s="74"/>
      <c r="D20" s="74"/>
      <c r="E20" s="75"/>
      <c r="F20" s="74"/>
      <c r="G20" s="71"/>
      <c r="H20" s="71" t="n">
        <f aca="false">G20*1.1</f>
        <v>0</v>
      </c>
    </row>
    <row r="21" customFormat="false" ht="15" hidden="false" customHeight="false" outlineLevel="0" collapsed="false">
      <c r="A21" s="68" t="n">
        <v>6</v>
      </c>
      <c r="B21" s="69" t="s">
        <v>82</v>
      </c>
      <c r="C21" s="70"/>
      <c r="D21" s="70"/>
      <c r="E21" s="70"/>
      <c r="F21" s="70"/>
      <c r="G21" s="71"/>
      <c r="H21" s="71" t="n">
        <f aca="false">G21*1.1</f>
        <v>0</v>
      </c>
    </row>
    <row r="22" customFormat="false" ht="12.75" hidden="false" customHeight="false" outlineLevel="0" collapsed="false">
      <c r="A22" s="72"/>
      <c r="B22" s="73"/>
      <c r="C22" s="74"/>
      <c r="D22" s="75"/>
      <c r="E22" s="75"/>
      <c r="F22" s="74"/>
      <c r="G22" s="71"/>
      <c r="H22" s="71" t="n">
        <f aca="false">G22*1.1</f>
        <v>0</v>
      </c>
    </row>
    <row r="23" customFormat="false" ht="15" hidden="false" customHeight="false" outlineLevel="0" collapsed="false">
      <c r="A23" s="68" t="n">
        <v>7</v>
      </c>
      <c r="B23" s="69" t="s">
        <v>87</v>
      </c>
      <c r="C23" s="79"/>
      <c r="D23" s="70"/>
      <c r="E23" s="70"/>
      <c r="F23" s="70"/>
      <c r="G23" s="71"/>
      <c r="H23" s="71" t="n">
        <f aca="false">G23*1.1</f>
        <v>0</v>
      </c>
    </row>
    <row r="24" customFormat="false" ht="12.75" hidden="false" customHeight="false" outlineLevel="0" collapsed="false">
      <c r="A24" s="72"/>
      <c r="B24" s="73"/>
      <c r="C24" s="80"/>
      <c r="D24" s="74"/>
      <c r="E24" s="78"/>
      <c r="F24" s="78"/>
      <c r="G24" s="71"/>
      <c r="H24" s="71" t="n">
        <f aca="false">G24*1.1</f>
        <v>0</v>
      </c>
    </row>
    <row r="25" customFormat="false" ht="12.75" hidden="false" customHeight="false" outlineLevel="0" collapsed="false">
      <c r="A25" s="76" t="n">
        <v>8</v>
      </c>
      <c r="B25" s="69" t="s">
        <v>94</v>
      </c>
      <c r="C25" s="70"/>
      <c r="D25" s="70"/>
      <c r="E25" s="70"/>
      <c r="F25" s="70"/>
      <c r="G25" s="71"/>
      <c r="H25" s="71" t="n">
        <f aca="false">G25*1.1</f>
        <v>0</v>
      </c>
    </row>
    <row r="26" customFormat="false" ht="12.75" hidden="false" customHeight="false" outlineLevel="0" collapsed="false">
      <c r="A26" s="77"/>
      <c r="B26" s="73"/>
      <c r="C26" s="74"/>
      <c r="D26" s="74"/>
      <c r="E26" s="75"/>
      <c r="F26" s="75"/>
      <c r="G26" s="71"/>
      <c r="H26" s="71" t="n">
        <f aca="false">G26*1.1</f>
        <v>0</v>
      </c>
    </row>
    <row r="27" customFormat="false" ht="15" hidden="false" customHeight="false" outlineLevel="0" collapsed="false">
      <c r="A27" s="68" t="n">
        <v>9</v>
      </c>
      <c r="B27" s="69" t="s">
        <v>101</v>
      </c>
      <c r="C27" s="70"/>
      <c r="D27" s="70"/>
      <c r="E27" s="70"/>
      <c r="F27" s="70"/>
      <c r="G27" s="71"/>
      <c r="H27" s="71" t="n">
        <f aca="false">G27*1.1</f>
        <v>0</v>
      </c>
    </row>
    <row r="28" customFormat="false" ht="16.5" hidden="false" customHeight="true" outlineLevel="0" collapsed="false">
      <c r="A28" s="72"/>
      <c r="B28" s="73"/>
      <c r="C28" s="80"/>
      <c r="D28" s="78"/>
      <c r="E28" s="74"/>
      <c r="F28" s="78"/>
      <c r="G28" s="71"/>
      <c r="H28" s="71" t="n">
        <f aca="false">G28*1.1</f>
        <v>0</v>
      </c>
    </row>
    <row r="29" customFormat="false" ht="12.75" hidden="false" customHeight="false" outlineLevel="0" collapsed="false">
      <c r="A29" s="76" t="n">
        <v>10</v>
      </c>
      <c r="B29" s="69" t="s">
        <v>110</v>
      </c>
      <c r="C29" s="70"/>
      <c r="D29" s="70"/>
      <c r="E29" s="70"/>
      <c r="F29" s="70"/>
      <c r="G29" s="71"/>
      <c r="H29" s="71" t="n">
        <f aca="false">G29*1.1</f>
        <v>0</v>
      </c>
    </row>
    <row r="30" customFormat="false" ht="12.75" hidden="false" customHeight="false" outlineLevel="0" collapsed="false">
      <c r="A30" s="77"/>
      <c r="B30" s="73"/>
      <c r="C30" s="74"/>
      <c r="D30" s="75"/>
      <c r="E30" s="74"/>
      <c r="F30" s="75"/>
      <c r="G30" s="71"/>
      <c r="H30" s="71" t="n">
        <f aca="false">G30*1.1</f>
        <v>0</v>
      </c>
    </row>
    <row r="31" customFormat="false" ht="15" hidden="false" customHeight="false" outlineLevel="0" collapsed="false">
      <c r="A31" s="68" t="n">
        <v>11</v>
      </c>
      <c r="B31" s="69" t="s">
        <v>115</v>
      </c>
      <c r="C31" s="70"/>
      <c r="D31" s="70"/>
      <c r="E31" s="70"/>
      <c r="F31" s="70"/>
      <c r="G31" s="71"/>
      <c r="H31" s="71" t="n">
        <f aca="false">G31*1.1</f>
        <v>0</v>
      </c>
    </row>
    <row r="32" customFormat="false" ht="12.75" hidden="false" customHeight="false" outlineLevel="0" collapsed="false">
      <c r="A32" s="72"/>
      <c r="B32" s="73"/>
      <c r="C32" s="80"/>
      <c r="D32" s="78"/>
      <c r="E32" s="78"/>
      <c r="F32" s="74"/>
      <c r="G32" s="71"/>
      <c r="H32" s="71" t="n">
        <f aca="false">G32*1.1</f>
        <v>0</v>
      </c>
    </row>
    <row r="33" customFormat="false" ht="12.75" hidden="false" customHeight="false" outlineLevel="0" collapsed="false">
      <c r="A33" s="76" t="n">
        <v>12</v>
      </c>
      <c r="B33" s="69" t="s">
        <v>128</v>
      </c>
      <c r="C33" s="79"/>
      <c r="D33" s="70"/>
      <c r="E33" s="70"/>
      <c r="F33" s="70"/>
      <c r="G33" s="71"/>
      <c r="H33" s="71" t="n">
        <f aca="false">G33*1.1</f>
        <v>0</v>
      </c>
    </row>
    <row r="34" customFormat="false" ht="12.75" hidden="false" customHeight="false" outlineLevel="0" collapsed="false">
      <c r="A34" s="77"/>
      <c r="B34" s="73"/>
      <c r="C34" s="74"/>
      <c r="D34" s="75"/>
      <c r="E34" s="74"/>
      <c r="F34" s="75"/>
      <c r="G34" s="71"/>
      <c r="H34" s="71" t="n">
        <f aca="false">G34*1.1</f>
        <v>0</v>
      </c>
    </row>
    <row r="35" customFormat="false" ht="15" hidden="false" customHeight="false" outlineLevel="0" collapsed="false">
      <c r="A35" s="68" t="n">
        <v>13</v>
      </c>
      <c r="B35" s="69" t="s">
        <v>150</v>
      </c>
      <c r="C35" s="79"/>
      <c r="D35" s="70"/>
      <c r="E35" s="70"/>
      <c r="F35" s="70"/>
      <c r="G35" s="71"/>
      <c r="H35" s="71" t="n">
        <f aca="false">G35*1.1</f>
        <v>0</v>
      </c>
    </row>
    <row r="36" customFormat="false" ht="12.75" hidden="false" customHeight="false" outlineLevel="0" collapsed="false">
      <c r="A36" s="72"/>
      <c r="B36" s="73"/>
      <c r="C36" s="80"/>
      <c r="D36" s="78"/>
      <c r="E36" s="78"/>
      <c r="F36" s="74"/>
      <c r="G36" s="71"/>
      <c r="H36" s="71" t="n">
        <f aca="false">G36*1.1</f>
        <v>0</v>
      </c>
    </row>
    <row r="37" customFormat="false" ht="12.75" hidden="false" customHeight="false" outlineLevel="0" collapsed="false">
      <c r="A37" s="76" t="n">
        <v>14</v>
      </c>
      <c r="B37" s="69" t="s">
        <v>153</v>
      </c>
      <c r="C37" s="79"/>
      <c r="D37" s="70"/>
      <c r="E37" s="70"/>
      <c r="F37" s="70"/>
      <c r="G37" s="71"/>
      <c r="H37" s="71" t="n">
        <f aca="false">G37*1.1</f>
        <v>0</v>
      </c>
    </row>
    <row r="38" customFormat="false" ht="21.75" hidden="false" customHeight="true" outlineLevel="0" collapsed="false">
      <c r="A38" s="77"/>
      <c r="B38" s="73"/>
      <c r="C38" s="74"/>
      <c r="D38" s="74"/>
      <c r="E38" s="74"/>
      <c r="F38" s="75"/>
      <c r="G38" s="71"/>
      <c r="H38" s="71" t="n">
        <f aca="false">G38*1.1</f>
        <v>0</v>
      </c>
    </row>
    <row r="39" customFormat="false" ht="17.25" hidden="false" customHeight="true" outlineLevel="0" collapsed="false">
      <c r="A39" s="68" t="n">
        <v>15</v>
      </c>
      <c r="B39" s="69" t="s">
        <v>158</v>
      </c>
      <c r="C39" s="70"/>
      <c r="D39" s="70"/>
      <c r="E39" s="70"/>
      <c r="F39" s="70"/>
      <c r="G39" s="71"/>
      <c r="H39" s="71" t="n">
        <f aca="false">G39*1.1</f>
        <v>0</v>
      </c>
    </row>
    <row r="40" customFormat="false" ht="21.75" hidden="false" customHeight="true" outlineLevel="0" collapsed="false">
      <c r="A40" s="72"/>
      <c r="B40" s="73"/>
      <c r="C40" s="80"/>
      <c r="D40" s="78"/>
      <c r="E40" s="78"/>
      <c r="F40" s="78"/>
      <c r="G40" s="71"/>
      <c r="H40" s="71" t="n">
        <f aca="false">G40*1.1</f>
        <v>0</v>
      </c>
    </row>
    <row r="41" customFormat="false" ht="15" hidden="false" customHeight="false" outlineLevel="0" collapsed="false">
      <c r="A41" s="68" t="n">
        <v>16</v>
      </c>
      <c r="B41" s="69" t="s">
        <v>167</v>
      </c>
      <c r="C41" s="70"/>
      <c r="D41" s="70"/>
      <c r="E41" s="70"/>
      <c r="F41" s="70"/>
      <c r="G41" s="71"/>
      <c r="H41" s="71" t="n">
        <f aca="false">G41*1.1</f>
        <v>0</v>
      </c>
    </row>
    <row r="42" customFormat="false" ht="12.75" hidden="false" customHeight="false" outlineLevel="0" collapsed="false">
      <c r="A42" s="72"/>
      <c r="B42" s="73"/>
      <c r="C42" s="80"/>
      <c r="D42" s="78"/>
      <c r="E42" s="78"/>
      <c r="F42" s="74"/>
      <c r="G42" s="71"/>
      <c r="H42" s="71" t="n">
        <f aca="false">G42*1.1</f>
        <v>0</v>
      </c>
    </row>
    <row r="43" customFormat="false" ht="12.75" hidden="false" customHeight="false" outlineLevel="0" collapsed="false">
      <c r="A43" s="76" t="n">
        <v>17</v>
      </c>
      <c r="B43" s="69" t="s">
        <v>220</v>
      </c>
      <c r="C43" s="70"/>
      <c r="D43" s="70"/>
      <c r="E43" s="70"/>
      <c r="F43" s="70"/>
      <c r="G43" s="71"/>
      <c r="H43" s="71" t="n">
        <f aca="false">G43*1.1</f>
        <v>0</v>
      </c>
    </row>
    <row r="44" customFormat="false" ht="12.75" hidden="false" customHeight="false" outlineLevel="0" collapsed="false">
      <c r="A44" s="77"/>
      <c r="B44" s="73"/>
      <c r="C44" s="74"/>
      <c r="D44" s="74"/>
      <c r="E44" s="74"/>
      <c r="F44" s="75"/>
      <c r="G44" s="71"/>
      <c r="H44" s="71"/>
    </row>
    <row r="45" customFormat="false" ht="12.75" hidden="false" customHeight="false" outlineLevel="0" collapsed="false">
      <c r="A45" s="72"/>
      <c r="B45" s="77" t="s">
        <v>238</v>
      </c>
      <c r="C45" s="71"/>
      <c r="D45" s="71"/>
      <c r="E45" s="71"/>
      <c r="F45" s="71"/>
      <c r="G45" s="71"/>
      <c r="H45" s="71" t="n">
        <f aca="false">SUM(H11:H44)</f>
        <v>0</v>
      </c>
    </row>
    <row r="46" customFormat="false" ht="12.75" hidden="false" customHeight="false" outlineLevel="0" collapsed="false">
      <c r="A46" s="72"/>
      <c r="B46" s="77" t="s">
        <v>239</v>
      </c>
      <c r="C46" s="71"/>
      <c r="D46" s="71"/>
      <c r="E46" s="71"/>
      <c r="F46" s="71"/>
      <c r="G46" s="71"/>
      <c r="H46" s="71"/>
    </row>
    <row r="47" customFormat="false" ht="13.5" hidden="false" customHeight="true" outlineLevel="0" collapsed="false">
      <c r="A47" s="81"/>
      <c r="B47" s="77" t="s">
        <v>240</v>
      </c>
      <c r="C47" s="75"/>
      <c r="D47" s="75"/>
      <c r="E47" s="75"/>
      <c r="F47" s="75"/>
      <c r="G47" s="82"/>
      <c r="H47" s="82"/>
    </row>
    <row r="48" customFormat="false" ht="12.75" hidden="false" customHeight="false" outlineLevel="0" collapsed="false">
      <c r="A48" s="81"/>
      <c r="B48" s="77" t="s">
        <v>241</v>
      </c>
      <c r="C48" s="83"/>
      <c r="D48" s="84"/>
      <c r="E48" s="85"/>
      <c r="F48" s="85"/>
      <c r="G48" s="85"/>
      <c r="H48" s="85"/>
    </row>
    <row r="49" customFormat="false" ht="12.75" hidden="false" customHeight="false" outlineLevel="0" collapsed="false">
      <c r="A49" s="86"/>
      <c r="B49" s="87"/>
      <c r="C49" s="87"/>
      <c r="D49" s="88"/>
      <c r="E49" s="89"/>
      <c r="F49" s="87"/>
      <c r="G49" s="89"/>
      <c r="H49" s="89"/>
    </row>
    <row r="50" customFormat="false" ht="12.75" hidden="false" customHeight="false" outlineLevel="0" collapsed="false">
      <c r="A50" s="86"/>
      <c r="B50" s="87"/>
      <c r="C50" s="87"/>
      <c r="D50" s="88"/>
      <c r="E50" s="89"/>
      <c r="F50" s="87"/>
      <c r="G50" s="89"/>
      <c r="H50" s="89"/>
    </row>
    <row r="51" customFormat="false" ht="12.75" hidden="false" customHeight="false" outlineLevel="0" collapsed="false">
      <c r="A51" s="86"/>
      <c r="B51" s="87"/>
      <c r="C51" s="87"/>
      <c r="D51" s="88"/>
      <c r="E51" s="89"/>
      <c r="F51" s="87"/>
      <c r="G51" s="89"/>
      <c r="H51" s="89"/>
    </row>
    <row r="52" customFormat="false" ht="12.75" hidden="false" customHeight="true" outlineLevel="0" collapsed="false">
      <c r="A52" s="90" t="s">
        <v>248</v>
      </c>
      <c r="B52" s="90"/>
      <c r="C52" s="90"/>
      <c r="D52" s="88"/>
      <c r="E52" s="91"/>
      <c r="F52" s="91"/>
      <c r="G52" s="91"/>
    </row>
    <row r="53" customFormat="false" ht="12.75" hidden="false" customHeight="false" outlineLevel="0" collapsed="false">
      <c r="A53" s="90"/>
      <c r="B53" s="90"/>
      <c r="C53" s="90"/>
      <c r="D53" s="88"/>
      <c r="E53" s="91"/>
      <c r="F53" s="91"/>
      <c r="G53" s="91"/>
      <c r="H53" s="89"/>
    </row>
    <row r="54" customFormat="false" ht="14.25" hidden="false" customHeight="false" outlineLevel="0" collapsed="false">
      <c r="A54" s="99"/>
      <c r="B54" s="100"/>
      <c r="C54" s="101"/>
      <c r="D54" s="91" t="s">
        <v>251</v>
      </c>
      <c r="E54" s="91"/>
      <c r="F54" s="91"/>
      <c r="G54" s="102"/>
      <c r="H54" s="102"/>
    </row>
  </sheetData>
  <mergeCells count="12">
    <mergeCell ref="B2:F2"/>
    <mergeCell ref="B3:F3"/>
    <mergeCell ref="A4:E4"/>
    <mergeCell ref="B6:D6"/>
    <mergeCell ref="B8:C8"/>
    <mergeCell ref="D8:E8"/>
    <mergeCell ref="B9:C9"/>
    <mergeCell ref="D9:E9"/>
    <mergeCell ref="A52:C52"/>
    <mergeCell ref="E52:G52"/>
    <mergeCell ref="E53:G53"/>
    <mergeCell ref="D54:F54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9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C129"/>
  <sheetViews>
    <sheetView showFormulas="false" showGridLines="true" showRowColHeaders="true" showZeros="true" rightToLeft="false" tabSelected="true" showOutlineSymbols="false" defaultGridColor="true" view="normal" topLeftCell="A1" colorId="64" zoomScale="100" zoomScaleNormal="100" zoomScalePageLayoutView="100" workbookViewId="0">
      <selection pane="topLeft" activeCell="G5" activeCellId="0" sqref="G5"/>
    </sheetView>
  </sheetViews>
  <sheetFormatPr defaultRowHeight="12.75" zeroHeight="false" outlineLevelRow="0" outlineLevelCol="0"/>
  <cols>
    <col collapsed="false" customWidth="true" hidden="false" outlineLevel="0" max="1" min="1" style="1" width="5.86"/>
    <col collapsed="false" customWidth="true" hidden="false" outlineLevel="0" max="2" min="2" style="1" width="67.14"/>
    <col collapsed="false" customWidth="true" hidden="false" outlineLevel="0" max="3" min="3" style="1" width="7.15"/>
    <col collapsed="false" customWidth="true" hidden="false" outlineLevel="0" max="4" min="4" style="1" width="6.28"/>
    <col collapsed="false" customWidth="true" hidden="false" outlineLevel="0" max="1025" min="5" style="1" width="9.14"/>
  </cols>
  <sheetData>
    <row r="2" customFormat="false" ht="20.1" hidden="false" customHeight="true" outlineLevel="0" collapsed="false">
      <c r="A2" s="2"/>
      <c r="B2" s="4" t="s">
        <v>252</v>
      </c>
      <c r="C2" s="2"/>
    </row>
    <row r="3" customFormat="false" ht="20.1" hidden="false" customHeight="true" outlineLevel="0" collapsed="false">
      <c r="A3" s="5"/>
      <c r="B3" s="6" t="s">
        <v>1</v>
      </c>
      <c r="C3" s="6"/>
    </row>
    <row r="4" customFormat="false" ht="17.25" hidden="false" customHeight="true" outlineLevel="0" collapsed="false">
      <c r="A4" s="5"/>
      <c r="B4" s="7" t="s">
        <v>2</v>
      </c>
      <c r="C4" s="7"/>
    </row>
    <row r="5" customFormat="false" ht="17.25" hidden="false" customHeight="true" outlineLevel="0" collapsed="false">
      <c r="A5" s="5"/>
      <c r="B5" s="7" t="s">
        <v>3</v>
      </c>
      <c r="C5" s="7"/>
    </row>
    <row r="6" customFormat="false" ht="20.1" hidden="false" customHeight="true" outlineLevel="0" collapsed="false">
      <c r="A6" s="5"/>
      <c r="B6" s="8" t="s">
        <v>4</v>
      </c>
      <c r="C6" s="8"/>
    </row>
    <row r="7" customFormat="false" ht="12" hidden="false" customHeight="true" outlineLevel="0" collapsed="false">
      <c r="A7" s="10"/>
      <c r="B7" s="10"/>
      <c r="C7" s="10"/>
    </row>
    <row r="8" customFormat="false" ht="15" hidden="false" customHeight="true" outlineLevel="0" collapsed="false">
      <c r="A8" s="11" t="s">
        <v>5</v>
      </c>
      <c r="B8" s="14" t="s">
        <v>8</v>
      </c>
      <c r="C8" s="14"/>
    </row>
    <row r="9" customFormat="false" ht="16.5" hidden="false" customHeight="true" outlineLevel="0" collapsed="false">
      <c r="A9" s="11"/>
      <c r="B9" s="14"/>
      <c r="C9" s="14"/>
    </row>
    <row r="10" customFormat="false" ht="13.7" hidden="false" customHeight="true" outlineLevel="0" collapsed="false">
      <c r="A10" s="20" t="s">
        <v>14</v>
      </c>
      <c r="B10" s="22" t="s">
        <v>15</v>
      </c>
      <c r="C10" s="22"/>
    </row>
    <row r="11" customFormat="false" ht="13.7" hidden="false" customHeight="true" outlineLevel="0" collapsed="false">
      <c r="A11" s="23" t="s">
        <v>16</v>
      </c>
      <c r="B11" s="25" t="s">
        <v>18</v>
      </c>
      <c r="C11" s="25"/>
    </row>
    <row r="12" customFormat="false" ht="15.6" hidden="false" customHeight="true" outlineLevel="0" collapsed="false">
      <c r="A12" s="20" t="s">
        <v>21</v>
      </c>
      <c r="B12" s="22" t="s">
        <v>22</v>
      </c>
      <c r="C12" s="22"/>
    </row>
    <row r="13" customFormat="false" ht="13.7" hidden="false" customHeight="true" outlineLevel="0" collapsed="false">
      <c r="A13" s="23" t="s">
        <v>23</v>
      </c>
      <c r="B13" s="25" t="s">
        <v>25</v>
      </c>
      <c r="C13" s="25"/>
    </row>
    <row r="14" customFormat="false" ht="13.7" hidden="false" customHeight="true" outlineLevel="0" collapsed="false">
      <c r="A14" s="23" t="s">
        <v>27</v>
      </c>
      <c r="B14" s="25" t="s">
        <v>28</v>
      </c>
      <c r="C14" s="25"/>
    </row>
    <row r="15" customFormat="false" ht="15.6" hidden="false" customHeight="true" outlineLevel="0" collapsed="false">
      <c r="A15" s="20" t="n">
        <v>3</v>
      </c>
      <c r="B15" s="22" t="s">
        <v>29</v>
      </c>
      <c r="C15" s="22"/>
    </row>
    <row r="16" customFormat="false" ht="13.7" hidden="false" customHeight="true" outlineLevel="0" collapsed="false">
      <c r="A16" s="23" t="s">
        <v>30</v>
      </c>
      <c r="B16" s="25" t="s">
        <v>31</v>
      </c>
      <c r="C16" s="25"/>
    </row>
    <row r="17" customFormat="false" ht="13.7" hidden="false" customHeight="true" outlineLevel="0" collapsed="false">
      <c r="A17" s="23" t="s">
        <v>32</v>
      </c>
      <c r="B17" s="25" t="s">
        <v>33</v>
      </c>
      <c r="C17" s="25"/>
    </row>
    <row r="18" customFormat="false" ht="18" hidden="false" customHeight="true" outlineLevel="0" collapsed="false">
      <c r="A18" s="23" t="s">
        <v>34</v>
      </c>
      <c r="B18" s="25" t="s">
        <v>35</v>
      </c>
      <c r="C18" s="25"/>
    </row>
    <row r="19" customFormat="false" ht="13.7" hidden="false" customHeight="true" outlineLevel="0" collapsed="false">
      <c r="A19" s="23" t="s">
        <v>37</v>
      </c>
      <c r="B19" s="25" t="s">
        <v>38</v>
      </c>
      <c r="C19" s="25"/>
    </row>
    <row r="20" customFormat="false" ht="15.6" hidden="false" customHeight="true" outlineLevel="0" collapsed="false">
      <c r="A20" s="20" t="n">
        <v>4</v>
      </c>
      <c r="B20" s="22" t="s">
        <v>39</v>
      </c>
      <c r="C20" s="22"/>
    </row>
    <row r="21" customFormat="false" ht="13.7" hidden="false" customHeight="true" outlineLevel="0" collapsed="false">
      <c r="A21" s="23" t="s">
        <v>40</v>
      </c>
      <c r="B21" s="34" t="s">
        <v>41</v>
      </c>
      <c r="C21" s="34"/>
    </row>
    <row r="22" customFormat="false" ht="13.7" hidden="false" customHeight="true" outlineLevel="0" collapsed="false">
      <c r="A22" s="23" t="s">
        <v>42</v>
      </c>
      <c r="B22" s="35" t="s">
        <v>43</v>
      </c>
      <c r="C22" s="35"/>
    </row>
    <row r="23" customFormat="false" ht="13.7" hidden="false" customHeight="true" outlineLevel="0" collapsed="false">
      <c r="A23" s="23" t="s">
        <v>45</v>
      </c>
      <c r="B23" s="35" t="s">
        <v>46</v>
      </c>
      <c r="C23" s="35"/>
    </row>
    <row r="24" customFormat="false" ht="13.7" hidden="false" customHeight="true" outlineLevel="0" collapsed="false">
      <c r="A24" s="23" t="s">
        <v>47</v>
      </c>
      <c r="B24" s="35" t="s">
        <v>48</v>
      </c>
      <c r="C24" s="35"/>
    </row>
    <row r="25" customFormat="false" ht="13.7" hidden="false" customHeight="true" outlineLevel="0" collapsed="false">
      <c r="A25" s="23" t="s">
        <v>49</v>
      </c>
      <c r="B25" s="35" t="s">
        <v>50</v>
      </c>
      <c r="C25" s="35"/>
    </row>
    <row r="26" customFormat="false" ht="13.7" hidden="false" customHeight="true" outlineLevel="0" collapsed="false">
      <c r="A26" s="23" t="s">
        <v>51</v>
      </c>
      <c r="B26" s="35" t="s">
        <v>52</v>
      </c>
      <c r="C26" s="35"/>
    </row>
    <row r="27" customFormat="false" ht="13.7" hidden="false" customHeight="true" outlineLevel="0" collapsed="false">
      <c r="A27" s="23" t="s">
        <v>53</v>
      </c>
      <c r="B27" s="35" t="s">
        <v>54</v>
      </c>
      <c r="C27" s="35"/>
    </row>
    <row r="28" customFormat="false" ht="13.7" hidden="false" customHeight="true" outlineLevel="0" collapsed="false">
      <c r="A28" s="23" t="s">
        <v>55</v>
      </c>
      <c r="B28" s="25" t="s">
        <v>56</v>
      </c>
      <c r="C28" s="25"/>
    </row>
    <row r="29" customFormat="false" ht="13.7" hidden="false" customHeight="true" outlineLevel="0" collapsed="false">
      <c r="A29" s="23" t="s">
        <v>57</v>
      </c>
      <c r="B29" s="25" t="s">
        <v>58</v>
      </c>
      <c r="C29" s="25"/>
    </row>
    <row r="30" customFormat="false" ht="13.7" hidden="false" customHeight="true" outlineLevel="0" collapsed="false">
      <c r="A30" s="23" t="s">
        <v>59</v>
      </c>
      <c r="B30" s="25" t="s">
        <v>60</v>
      </c>
      <c r="C30" s="25"/>
    </row>
    <row r="31" customFormat="false" ht="13.7" hidden="false" customHeight="true" outlineLevel="0" collapsed="false">
      <c r="A31" s="23" t="s">
        <v>61</v>
      </c>
      <c r="B31" s="25" t="s">
        <v>62</v>
      </c>
      <c r="C31" s="25"/>
    </row>
    <row r="32" customFormat="false" ht="13.7" hidden="false" customHeight="true" outlineLevel="0" collapsed="false">
      <c r="A32" s="23" t="s">
        <v>63</v>
      </c>
      <c r="B32" s="25" t="s">
        <v>64</v>
      </c>
      <c r="C32" s="25"/>
    </row>
    <row r="33" customFormat="false" ht="13.7" hidden="false" customHeight="true" outlineLevel="0" collapsed="false">
      <c r="A33" s="23" t="s">
        <v>65</v>
      </c>
      <c r="B33" s="25" t="s">
        <v>66</v>
      </c>
      <c r="C33" s="25"/>
    </row>
    <row r="34" customFormat="false" ht="13.7" hidden="false" customHeight="true" outlineLevel="0" collapsed="false">
      <c r="A34" s="23" t="s">
        <v>67</v>
      </c>
      <c r="B34" s="25" t="s">
        <v>68</v>
      </c>
      <c r="C34" s="25"/>
    </row>
    <row r="35" customFormat="false" ht="18" hidden="false" customHeight="true" outlineLevel="0" collapsed="false">
      <c r="A35" s="23" t="s">
        <v>69</v>
      </c>
      <c r="B35" s="25" t="s">
        <v>70</v>
      </c>
      <c r="C35" s="25"/>
    </row>
    <row r="36" customFormat="false" ht="18" hidden="false" customHeight="true" outlineLevel="0" collapsed="false">
      <c r="A36" s="23" t="s">
        <v>71</v>
      </c>
      <c r="B36" s="25" t="s">
        <v>72</v>
      </c>
      <c r="C36" s="25"/>
    </row>
    <row r="37" customFormat="false" ht="15.6" hidden="false" customHeight="true" outlineLevel="0" collapsed="false">
      <c r="A37" s="20" t="n">
        <v>5</v>
      </c>
      <c r="B37" s="22" t="s">
        <v>73</v>
      </c>
      <c r="C37" s="22"/>
    </row>
    <row r="38" customFormat="false" ht="13.7" hidden="false" customHeight="true" outlineLevel="0" collapsed="false">
      <c r="A38" s="23" t="s">
        <v>74</v>
      </c>
      <c r="B38" s="25" t="s">
        <v>75</v>
      </c>
      <c r="C38" s="25"/>
    </row>
    <row r="39" customFormat="false" ht="13.7" hidden="false" customHeight="true" outlineLevel="0" collapsed="false">
      <c r="A39" s="23" t="s">
        <v>76</v>
      </c>
      <c r="B39" s="25" t="s">
        <v>77</v>
      </c>
      <c r="C39" s="25"/>
    </row>
    <row r="40" customFormat="false" ht="13.7" hidden="false" customHeight="true" outlineLevel="0" collapsed="false">
      <c r="A40" s="23" t="s">
        <v>78</v>
      </c>
      <c r="B40" s="25" t="s">
        <v>79</v>
      </c>
      <c r="C40" s="25"/>
    </row>
    <row r="41" customFormat="false" ht="13.7" hidden="false" customHeight="true" outlineLevel="0" collapsed="false">
      <c r="A41" s="23" t="s">
        <v>80</v>
      </c>
      <c r="B41" s="25" t="s">
        <v>81</v>
      </c>
      <c r="C41" s="25"/>
    </row>
    <row r="42" customFormat="false" ht="15.6" hidden="false" customHeight="true" outlineLevel="0" collapsed="false">
      <c r="A42" s="20" t="n">
        <v>6</v>
      </c>
      <c r="B42" s="22" t="s">
        <v>82</v>
      </c>
      <c r="C42" s="22"/>
    </row>
    <row r="43" customFormat="false" ht="13.7" hidden="false" customHeight="true" outlineLevel="0" collapsed="false">
      <c r="A43" s="23" t="s">
        <v>83</v>
      </c>
      <c r="B43" s="25" t="s">
        <v>84</v>
      </c>
      <c r="C43" s="25"/>
    </row>
    <row r="44" customFormat="false" ht="13.7" hidden="false" customHeight="true" outlineLevel="0" collapsed="false">
      <c r="A44" s="23" t="s">
        <v>85</v>
      </c>
      <c r="B44" s="25" t="s">
        <v>86</v>
      </c>
      <c r="C44" s="25"/>
    </row>
    <row r="45" customFormat="false" ht="15.6" hidden="false" customHeight="true" outlineLevel="0" collapsed="false">
      <c r="A45" s="20" t="n">
        <v>7</v>
      </c>
      <c r="B45" s="22" t="s">
        <v>87</v>
      </c>
      <c r="C45" s="22"/>
    </row>
    <row r="46" customFormat="false" ht="13.7" hidden="false" customHeight="true" outlineLevel="0" collapsed="false">
      <c r="A46" s="23" t="s">
        <v>88</v>
      </c>
      <c r="B46" s="25" t="s">
        <v>89</v>
      </c>
      <c r="C46" s="25"/>
    </row>
    <row r="47" customFormat="false" ht="13.7" hidden="false" customHeight="true" outlineLevel="0" collapsed="false">
      <c r="A47" s="23" t="s">
        <v>90</v>
      </c>
      <c r="B47" s="25" t="s">
        <v>91</v>
      </c>
      <c r="C47" s="25"/>
    </row>
    <row r="48" customFormat="false" ht="13.7" hidden="false" customHeight="true" outlineLevel="0" collapsed="false">
      <c r="A48" s="23" t="s">
        <v>92</v>
      </c>
      <c r="B48" s="25" t="s">
        <v>93</v>
      </c>
      <c r="C48" s="25"/>
    </row>
    <row r="49" customFormat="false" ht="15.6" hidden="false" customHeight="true" outlineLevel="0" collapsed="false">
      <c r="A49" s="20" t="n">
        <v>8</v>
      </c>
      <c r="B49" s="22" t="s">
        <v>94</v>
      </c>
      <c r="C49" s="22"/>
    </row>
    <row r="50" customFormat="false" ht="14.25" hidden="false" customHeight="true" outlineLevel="0" collapsed="false">
      <c r="A50" s="35" t="s">
        <v>95</v>
      </c>
      <c r="B50" s="25" t="s">
        <v>96</v>
      </c>
      <c r="C50" s="25"/>
    </row>
    <row r="51" customFormat="false" ht="13.7" hidden="false" customHeight="true" outlineLevel="0" collapsed="false">
      <c r="A51" s="35" t="s">
        <v>97</v>
      </c>
      <c r="B51" s="25" t="s">
        <v>98</v>
      </c>
      <c r="C51" s="25"/>
    </row>
    <row r="52" customFormat="false" ht="13.7" hidden="false" customHeight="true" outlineLevel="0" collapsed="false">
      <c r="A52" s="35" t="s">
        <v>99</v>
      </c>
      <c r="B52" s="25" t="s">
        <v>100</v>
      </c>
      <c r="C52" s="25"/>
    </row>
    <row r="53" customFormat="false" ht="15.6" hidden="false" customHeight="true" outlineLevel="0" collapsed="false">
      <c r="A53" s="20" t="n">
        <v>9</v>
      </c>
      <c r="B53" s="22" t="s">
        <v>101</v>
      </c>
      <c r="C53" s="22"/>
    </row>
    <row r="54" customFormat="false" ht="13.7" hidden="false" customHeight="true" outlineLevel="0" collapsed="false">
      <c r="A54" s="35" t="s">
        <v>102</v>
      </c>
      <c r="B54" s="34" t="s">
        <v>103</v>
      </c>
      <c r="C54" s="34"/>
    </row>
    <row r="55" customFormat="false" ht="13.7" hidden="false" customHeight="true" outlineLevel="0" collapsed="false">
      <c r="A55" s="37" t="s">
        <v>104</v>
      </c>
      <c r="B55" s="38" t="s">
        <v>105</v>
      </c>
      <c r="C55" s="38"/>
    </row>
    <row r="56" customFormat="false" ht="13.7" hidden="false" customHeight="true" outlineLevel="0" collapsed="false">
      <c r="A56" s="35" t="s">
        <v>106</v>
      </c>
      <c r="B56" s="25" t="s">
        <v>107</v>
      </c>
      <c r="C56" s="25"/>
    </row>
    <row r="57" customFormat="false" ht="12.75" hidden="false" customHeight="true" outlineLevel="0" collapsed="false">
      <c r="A57" s="35" t="s">
        <v>108</v>
      </c>
      <c r="B57" s="25" t="s">
        <v>109</v>
      </c>
      <c r="C57" s="25"/>
    </row>
    <row r="58" customFormat="false" ht="12.75" hidden="false" customHeight="true" outlineLevel="0" collapsed="false">
      <c r="A58" s="20" t="n">
        <v>10</v>
      </c>
      <c r="B58" s="22" t="s">
        <v>110</v>
      </c>
      <c r="C58" s="22"/>
    </row>
    <row r="59" customFormat="false" ht="12.75" hidden="false" customHeight="true" outlineLevel="0" collapsed="false">
      <c r="A59" s="35" t="s">
        <v>111</v>
      </c>
      <c r="B59" s="25" t="s">
        <v>112</v>
      </c>
      <c r="C59" s="25"/>
    </row>
    <row r="60" customFormat="false" ht="12.75" hidden="false" customHeight="true" outlineLevel="0" collapsed="false">
      <c r="A60" s="35" t="s">
        <v>113</v>
      </c>
      <c r="B60" s="25" t="s">
        <v>114</v>
      </c>
      <c r="C60" s="25"/>
    </row>
    <row r="61" customFormat="false" ht="12.75" hidden="false" customHeight="true" outlineLevel="0" collapsed="false">
      <c r="A61" s="20" t="n">
        <v>11</v>
      </c>
      <c r="B61" s="22" t="s">
        <v>115</v>
      </c>
      <c r="C61" s="22"/>
    </row>
    <row r="62" customFormat="false" ht="12.75" hidden="false" customHeight="true" outlineLevel="0" collapsed="false">
      <c r="A62" s="35" t="s">
        <v>116</v>
      </c>
      <c r="B62" s="25" t="s">
        <v>117</v>
      </c>
      <c r="C62" s="25"/>
    </row>
    <row r="63" customFormat="false" ht="12.75" hidden="false" customHeight="true" outlineLevel="0" collapsed="false">
      <c r="A63" s="35" t="s">
        <v>118</v>
      </c>
      <c r="B63" s="25" t="s">
        <v>119</v>
      </c>
      <c r="C63" s="25"/>
    </row>
    <row r="64" customFormat="false" ht="12.75" hidden="false" customHeight="true" outlineLevel="0" collapsed="false">
      <c r="A64" s="35" t="s">
        <v>120</v>
      </c>
      <c r="B64" s="25" t="s">
        <v>121</v>
      </c>
      <c r="C64" s="25"/>
    </row>
    <row r="65" customFormat="false" ht="12.75" hidden="false" customHeight="true" outlineLevel="0" collapsed="false">
      <c r="A65" s="35" t="s">
        <v>122</v>
      </c>
      <c r="B65" s="25" t="s">
        <v>123</v>
      </c>
      <c r="C65" s="25"/>
    </row>
    <row r="66" customFormat="false" ht="12.75" hidden="false" customHeight="true" outlineLevel="0" collapsed="false">
      <c r="A66" s="35" t="s">
        <v>124</v>
      </c>
      <c r="B66" s="25" t="s">
        <v>125</v>
      </c>
      <c r="C66" s="25"/>
    </row>
    <row r="67" customFormat="false" ht="12.75" hidden="false" customHeight="true" outlineLevel="0" collapsed="false">
      <c r="A67" s="35" t="s">
        <v>126</v>
      </c>
      <c r="B67" s="25" t="s">
        <v>127</v>
      </c>
      <c r="C67" s="25"/>
    </row>
    <row r="68" customFormat="false" ht="12.75" hidden="false" customHeight="true" outlineLevel="0" collapsed="false">
      <c r="A68" s="20" t="n">
        <v>12</v>
      </c>
      <c r="B68" s="22" t="s">
        <v>128</v>
      </c>
      <c r="C68" s="22"/>
    </row>
    <row r="69" customFormat="false" ht="12.75" hidden="false" customHeight="true" outlineLevel="0" collapsed="false">
      <c r="A69" s="35" t="s">
        <v>129</v>
      </c>
      <c r="B69" s="25" t="s">
        <v>130</v>
      </c>
      <c r="C69" s="25"/>
    </row>
    <row r="70" customFormat="false" ht="12.75" hidden="false" customHeight="true" outlineLevel="0" collapsed="false">
      <c r="A70" s="35" t="s">
        <v>131</v>
      </c>
      <c r="B70" s="25" t="s">
        <v>132</v>
      </c>
      <c r="C70" s="25"/>
    </row>
    <row r="71" customFormat="false" ht="12.75" hidden="false" customHeight="true" outlineLevel="0" collapsed="false">
      <c r="A71" s="35" t="s">
        <v>133</v>
      </c>
      <c r="B71" s="25" t="s">
        <v>134</v>
      </c>
      <c r="C71" s="25"/>
    </row>
    <row r="72" customFormat="false" ht="12.75" hidden="false" customHeight="true" outlineLevel="0" collapsed="false">
      <c r="A72" s="35" t="s">
        <v>135</v>
      </c>
      <c r="B72" s="25" t="s">
        <v>130</v>
      </c>
      <c r="C72" s="25"/>
    </row>
    <row r="73" customFormat="false" ht="12.75" hidden="false" customHeight="true" outlineLevel="0" collapsed="false">
      <c r="A73" s="35" t="s">
        <v>136</v>
      </c>
      <c r="B73" s="25" t="s">
        <v>137</v>
      </c>
      <c r="C73" s="25"/>
    </row>
    <row r="74" customFormat="false" ht="12.75" hidden="false" customHeight="true" outlineLevel="0" collapsed="false">
      <c r="A74" s="35" t="s">
        <v>138</v>
      </c>
      <c r="B74" s="25" t="s">
        <v>139</v>
      </c>
      <c r="C74" s="25"/>
    </row>
    <row r="75" customFormat="false" ht="12.75" hidden="false" customHeight="true" outlineLevel="0" collapsed="false">
      <c r="A75" s="39" t="s">
        <v>140</v>
      </c>
      <c r="B75" s="25" t="s">
        <v>141</v>
      </c>
      <c r="C75" s="25"/>
    </row>
    <row r="76" customFormat="false" ht="12.75" hidden="false" customHeight="true" outlineLevel="0" collapsed="false">
      <c r="A76" s="23" t="s">
        <v>142</v>
      </c>
      <c r="B76" s="25" t="s">
        <v>143</v>
      </c>
      <c r="C76" s="25"/>
    </row>
    <row r="77" customFormat="false" ht="12.75" hidden="false" customHeight="true" outlineLevel="0" collapsed="false">
      <c r="A77" s="23" t="s">
        <v>144</v>
      </c>
      <c r="B77" s="25" t="s">
        <v>145</v>
      </c>
      <c r="C77" s="25"/>
    </row>
    <row r="78" customFormat="false" ht="12.75" hidden="false" customHeight="true" outlineLevel="0" collapsed="false">
      <c r="A78" s="23" t="s">
        <v>146</v>
      </c>
      <c r="B78" s="25" t="s">
        <v>147</v>
      </c>
      <c r="C78" s="25"/>
    </row>
    <row r="79" customFormat="false" ht="12.75" hidden="false" customHeight="true" outlineLevel="0" collapsed="false">
      <c r="A79" s="23" t="s">
        <v>148</v>
      </c>
      <c r="B79" s="25" t="s">
        <v>149</v>
      </c>
      <c r="C79" s="25"/>
    </row>
    <row r="80" customFormat="false" ht="12.75" hidden="false" customHeight="true" outlineLevel="0" collapsed="false">
      <c r="A80" s="20" t="n">
        <v>13</v>
      </c>
      <c r="B80" s="22" t="s">
        <v>150</v>
      </c>
      <c r="C80" s="22"/>
    </row>
    <row r="81" customFormat="false" ht="12.75" hidden="false" customHeight="true" outlineLevel="0" collapsed="false">
      <c r="A81" s="35" t="s">
        <v>151</v>
      </c>
      <c r="B81" s="25" t="s">
        <v>152</v>
      </c>
      <c r="C81" s="25"/>
    </row>
    <row r="82" customFormat="false" ht="12.75" hidden="false" customHeight="true" outlineLevel="0" collapsed="false">
      <c r="A82" s="21"/>
      <c r="B82" s="28" t="s">
        <v>150</v>
      </c>
      <c r="C82" s="28"/>
    </row>
    <row r="83" customFormat="false" ht="12.75" hidden="false" customHeight="true" outlineLevel="0" collapsed="false">
      <c r="A83" s="20" t="n">
        <v>14</v>
      </c>
      <c r="B83" s="22" t="s">
        <v>153</v>
      </c>
      <c r="C83" s="22"/>
    </row>
    <row r="84" customFormat="false" ht="12.75" hidden="false" customHeight="true" outlineLevel="0" collapsed="false">
      <c r="A84" s="35" t="s">
        <v>154</v>
      </c>
      <c r="B84" s="25" t="s">
        <v>155</v>
      </c>
      <c r="C84" s="25"/>
    </row>
    <row r="85" customFormat="false" ht="12.75" hidden="false" customHeight="true" outlineLevel="0" collapsed="false">
      <c r="A85" s="35" t="s">
        <v>156</v>
      </c>
      <c r="B85" s="25" t="s">
        <v>157</v>
      </c>
      <c r="C85" s="25"/>
    </row>
    <row r="86" customFormat="false" ht="12.75" hidden="false" customHeight="true" outlineLevel="0" collapsed="false">
      <c r="A86" s="20" t="n">
        <v>15</v>
      </c>
      <c r="B86" s="22" t="s">
        <v>158</v>
      </c>
      <c r="C86" s="22"/>
    </row>
    <row r="87" customFormat="false" ht="12.75" hidden="false" customHeight="true" outlineLevel="0" collapsed="false">
      <c r="A87" s="35" t="s">
        <v>159</v>
      </c>
      <c r="B87" s="25" t="s">
        <v>160</v>
      </c>
      <c r="C87" s="25"/>
    </row>
    <row r="88" customFormat="false" ht="12.75" hidden="false" customHeight="true" outlineLevel="0" collapsed="false">
      <c r="A88" s="35" t="s">
        <v>161</v>
      </c>
      <c r="B88" s="25" t="s">
        <v>162</v>
      </c>
      <c r="C88" s="25"/>
    </row>
    <row r="89" customFormat="false" ht="12.75" hidden="false" customHeight="true" outlineLevel="0" collapsed="false">
      <c r="A89" s="35" t="s">
        <v>163</v>
      </c>
      <c r="B89" s="25" t="s">
        <v>164</v>
      </c>
      <c r="C89" s="25"/>
    </row>
    <row r="90" customFormat="false" ht="12.75" hidden="false" customHeight="true" outlineLevel="0" collapsed="false">
      <c r="A90" s="35" t="s">
        <v>165</v>
      </c>
      <c r="B90" s="25" t="s">
        <v>166</v>
      </c>
      <c r="C90" s="25"/>
    </row>
    <row r="91" customFormat="false" ht="12.75" hidden="false" customHeight="false" outlineLevel="0" collapsed="false">
      <c r="A91" s="20" t="n">
        <v>16</v>
      </c>
      <c r="B91" s="40" t="s">
        <v>167</v>
      </c>
      <c r="C91" s="41"/>
    </row>
    <row r="92" customFormat="false" ht="12.75" hidden="false" customHeight="true" outlineLevel="0" collapsed="false">
      <c r="A92" s="42" t="s">
        <v>168</v>
      </c>
      <c r="B92" s="22" t="s">
        <v>169</v>
      </c>
      <c r="C92" s="22"/>
    </row>
    <row r="93" customFormat="false" ht="12.75" hidden="false" customHeight="true" outlineLevel="0" collapsed="false">
      <c r="A93" s="37" t="s">
        <v>170</v>
      </c>
      <c r="B93" s="25" t="s">
        <v>171</v>
      </c>
      <c r="C93" s="25"/>
    </row>
    <row r="94" customFormat="false" ht="12.75" hidden="false" customHeight="true" outlineLevel="0" collapsed="false">
      <c r="A94" s="37" t="s">
        <v>172</v>
      </c>
      <c r="B94" s="25" t="s">
        <v>173</v>
      </c>
      <c r="C94" s="25"/>
    </row>
    <row r="95" customFormat="false" ht="12.75" hidden="false" customHeight="true" outlineLevel="0" collapsed="false">
      <c r="A95" s="37" t="s">
        <v>174</v>
      </c>
      <c r="B95" s="25" t="s">
        <v>175</v>
      </c>
      <c r="C95" s="25"/>
    </row>
    <row r="96" customFormat="false" ht="12.75" hidden="false" customHeight="true" outlineLevel="0" collapsed="false">
      <c r="A96" s="37" t="s">
        <v>176</v>
      </c>
      <c r="B96" s="25" t="s">
        <v>177</v>
      </c>
      <c r="C96" s="25"/>
    </row>
    <row r="97" customFormat="false" ht="12.75" hidden="false" customHeight="true" outlineLevel="0" collapsed="false">
      <c r="A97" s="20" t="s">
        <v>178</v>
      </c>
      <c r="B97" s="22" t="s">
        <v>179</v>
      </c>
      <c r="C97" s="22"/>
    </row>
    <row r="98" customFormat="false" ht="12.75" hidden="false" customHeight="true" outlineLevel="0" collapsed="false">
      <c r="A98" s="37" t="s">
        <v>180</v>
      </c>
      <c r="B98" s="25" t="s">
        <v>181</v>
      </c>
      <c r="C98" s="25"/>
    </row>
    <row r="99" customFormat="false" ht="12.75" hidden="false" customHeight="true" outlineLevel="0" collapsed="false">
      <c r="A99" s="37" t="s">
        <v>182</v>
      </c>
      <c r="B99" s="25" t="s">
        <v>183</v>
      </c>
      <c r="C99" s="25"/>
    </row>
    <row r="100" customFormat="false" ht="12.75" hidden="false" customHeight="true" outlineLevel="0" collapsed="false">
      <c r="A100" s="20" t="s">
        <v>184</v>
      </c>
      <c r="B100" s="22" t="s">
        <v>185</v>
      </c>
      <c r="C100" s="22"/>
    </row>
    <row r="101" customFormat="false" ht="12.75" hidden="false" customHeight="true" outlineLevel="0" collapsed="false">
      <c r="A101" s="37" t="s">
        <v>186</v>
      </c>
      <c r="B101" s="25" t="s">
        <v>187</v>
      </c>
      <c r="C101" s="25"/>
    </row>
    <row r="102" customFormat="false" ht="12.75" hidden="false" customHeight="true" outlineLevel="0" collapsed="false">
      <c r="A102" s="37" t="s">
        <v>188</v>
      </c>
      <c r="B102" s="25" t="s">
        <v>189</v>
      </c>
      <c r="C102" s="25"/>
    </row>
    <row r="103" customFormat="false" ht="12.75" hidden="false" customHeight="true" outlineLevel="0" collapsed="false">
      <c r="A103" s="37" t="s">
        <v>191</v>
      </c>
      <c r="B103" s="25" t="s">
        <v>192</v>
      </c>
      <c r="C103" s="25"/>
    </row>
    <row r="104" customFormat="false" ht="12.75" hidden="false" customHeight="true" outlineLevel="0" collapsed="false">
      <c r="A104" s="37" t="s">
        <v>193</v>
      </c>
      <c r="B104" s="25" t="s">
        <v>194</v>
      </c>
      <c r="C104" s="25"/>
    </row>
    <row r="105" customFormat="false" ht="12.75" hidden="false" customHeight="true" outlineLevel="0" collapsed="false">
      <c r="A105" s="37" t="s">
        <v>195</v>
      </c>
      <c r="B105" s="25" t="s">
        <v>196</v>
      </c>
      <c r="C105" s="25"/>
    </row>
    <row r="106" customFormat="false" ht="12.75" hidden="false" customHeight="true" outlineLevel="0" collapsed="false">
      <c r="A106" s="37" t="s">
        <v>197</v>
      </c>
      <c r="B106" s="25" t="s">
        <v>198</v>
      </c>
      <c r="C106" s="25"/>
    </row>
    <row r="107" customFormat="false" ht="12.75" hidden="false" customHeight="true" outlineLevel="0" collapsed="false">
      <c r="A107" s="37" t="s">
        <v>199</v>
      </c>
      <c r="B107" s="25" t="s">
        <v>200</v>
      </c>
      <c r="C107" s="25"/>
    </row>
    <row r="108" customFormat="false" ht="12.75" hidden="false" customHeight="true" outlineLevel="0" collapsed="false">
      <c r="A108" s="37" t="s">
        <v>201</v>
      </c>
      <c r="B108" s="25" t="s">
        <v>202</v>
      </c>
      <c r="C108" s="25"/>
    </row>
    <row r="109" customFormat="false" ht="12.75" hidden="false" customHeight="true" outlineLevel="0" collapsed="false">
      <c r="A109" s="37" t="s">
        <v>203</v>
      </c>
      <c r="B109" s="25" t="s">
        <v>204</v>
      </c>
      <c r="C109" s="25"/>
    </row>
    <row r="110" customFormat="false" ht="12.75" hidden="false" customHeight="true" outlineLevel="0" collapsed="false">
      <c r="A110" s="43" t="s">
        <v>205</v>
      </c>
      <c r="B110" s="25" t="s">
        <v>206</v>
      </c>
      <c r="C110" s="25"/>
    </row>
    <row r="111" customFormat="false" ht="12.75" hidden="false" customHeight="true" outlineLevel="0" collapsed="false">
      <c r="A111" s="20" t="s">
        <v>207</v>
      </c>
      <c r="B111" s="22" t="s">
        <v>208</v>
      </c>
      <c r="C111" s="22"/>
    </row>
    <row r="112" customFormat="false" ht="12.75" hidden="false" customHeight="true" outlineLevel="0" collapsed="false">
      <c r="A112" s="37" t="s">
        <v>209</v>
      </c>
      <c r="B112" s="25" t="s">
        <v>187</v>
      </c>
      <c r="C112" s="25"/>
    </row>
    <row r="113" customFormat="false" ht="12.75" hidden="false" customHeight="true" outlineLevel="0" collapsed="false">
      <c r="A113" s="37" t="s">
        <v>210</v>
      </c>
      <c r="B113" s="25" t="s">
        <v>189</v>
      </c>
      <c r="C113" s="25"/>
    </row>
    <row r="114" customFormat="false" ht="12.75" hidden="false" customHeight="true" outlineLevel="0" collapsed="false">
      <c r="A114" s="37" t="s">
        <v>211</v>
      </c>
      <c r="B114" s="25" t="s">
        <v>194</v>
      </c>
      <c r="C114" s="25"/>
    </row>
    <row r="115" customFormat="false" ht="12.75" hidden="false" customHeight="true" outlineLevel="0" collapsed="false">
      <c r="A115" s="37" t="s">
        <v>212</v>
      </c>
      <c r="B115" s="25" t="s">
        <v>213</v>
      </c>
      <c r="C115" s="25"/>
    </row>
    <row r="116" customFormat="false" ht="12.75" hidden="false" customHeight="true" outlineLevel="0" collapsed="false">
      <c r="A116" s="37" t="s">
        <v>214</v>
      </c>
      <c r="B116" s="25" t="s">
        <v>198</v>
      </c>
      <c r="C116" s="25"/>
    </row>
    <row r="117" customFormat="false" ht="12.75" hidden="false" customHeight="true" outlineLevel="0" collapsed="false">
      <c r="A117" s="37" t="s">
        <v>215</v>
      </c>
      <c r="B117" s="25" t="s">
        <v>200</v>
      </c>
      <c r="C117" s="25"/>
    </row>
    <row r="118" customFormat="false" ht="12.75" hidden="false" customHeight="true" outlineLevel="0" collapsed="false">
      <c r="A118" s="37" t="s">
        <v>216</v>
      </c>
      <c r="B118" s="25" t="s">
        <v>202</v>
      </c>
      <c r="C118" s="25"/>
    </row>
    <row r="119" customFormat="false" ht="12.75" hidden="false" customHeight="true" outlineLevel="0" collapsed="false">
      <c r="A119" s="37" t="s">
        <v>217</v>
      </c>
      <c r="B119" s="25" t="s">
        <v>204</v>
      </c>
      <c r="C119" s="25"/>
    </row>
    <row r="120" customFormat="false" ht="12.75" hidden="false" customHeight="true" outlineLevel="0" collapsed="false">
      <c r="A120" s="37" t="s">
        <v>218</v>
      </c>
      <c r="B120" s="25" t="s">
        <v>206</v>
      </c>
      <c r="C120" s="25"/>
    </row>
    <row r="121" customFormat="false" ht="12.75" hidden="false" customHeight="true" outlineLevel="0" collapsed="false">
      <c r="A121" s="20" t="n">
        <v>17</v>
      </c>
      <c r="B121" s="22" t="s">
        <v>220</v>
      </c>
      <c r="C121" s="22"/>
    </row>
    <row r="122" customFormat="false" ht="12.75" hidden="false" customHeight="true" outlineLevel="0" collapsed="false">
      <c r="A122" s="26" t="s">
        <v>221</v>
      </c>
      <c r="B122" s="25" t="s">
        <v>222</v>
      </c>
      <c r="C122" s="25"/>
    </row>
    <row r="123" customFormat="false" ht="12.75" hidden="false" customHeight="true" outlineLevel="0" collapsed="false">
      <c r="A123" s="5"/>
      <c r="B123" s="53"/>
      <c r="C123" s="5"/>
    </row>
    <row r="124" customFormat="false" ht="12.75" hidden="false" customHeight="false" outlineLevel="0" collapsed="false">
      <c r="A124" s="5"/>
      <c r="B124" s="5"/>
      <c r="C124" s="5"/>
    </row>
    <row r="125" customFormat="false" ht="13.5" hidden="false" customHeight="true" outlineLevel="0" collapsed="false">
      <c r="A125" s="5"/>
      <c r="B125" s="53" t="s">
        <v>225</v>
      </c>
      <c r="C125" s="53"/>
    </row>
    <row r="126" customFormat="false" ht="12.75" hidden="false" customHeight="false" outlineLevel="0" collapsed="false">
      <c r="A126" s="5"/>
      <c r="B126" s="5"/>
      <c r="C126" s="5"/>
    </row>
    <row r="127" customFormat="false" ht="12.75" hidden="false" customHeight="false" outlineLevel="0" collapsed="false">
      <c r="A127" s="5"/>
      <c r="B127" s="5"/>
      <c r="C127" s="5"/>
    </row>
    <row r="128" customFormat="false" ht="12.75" hidden="false" customHeight="false" outlineLevel="0" collapsed="false">
      <c r="A128" s="5"/>
      <c r="B128" s="5"/>
      <c r="C128" s="5"/>
    </row>
    <row r="129" customFormat="false" ht="39" hidden="false" customHeight="true" outlineLevel="0" collapsed="false">
      <c r="A129" s="56" t="s">
        <v>253</v>
      </c>
      <c r="B129" s="56"/>
      <c r="C129" s="56"/>
    </row>
  </sheetData>
  <mergeCells count="121">
    <mergeCell ref="B3:C3"/>
    <mergeCell ref="B4:C4"/>
    <mergeCell ref="B5:C5"/>
    <mergeCell ref="B6:C6"/>
    <mergeCell ref="A7:C7"/>
    <mergeCell ref="A8:A9"/>
    <mergeCell ref="B8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B80:C80"/>
    <mergeCell ref="B81:C81"/>
    <mergeCell ref="B82:C82"/>
    <mergeCell ref="B83:C83"/>
    <mergeCell ref="B84:C84"/>
    <mergeCell ref="B85:C85"/>
    <mergeCell ref="B86:C86"/>
    <mergeCell ref="B87:C87"/>
    <mergeCell ref="B88:C88"/>
    <mergeCell ref="B89:C89"/>
    <mergeCell ref="B90:C90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114:C114"/>
    <mergeCell ref="B115:C115"/>
    <mergeCell ref="B116:C116"/>
    <mergeCell ref="B117:C117"/>
    <mergeCell ref="B118:C118"/>
    <mergeCell ref="B119:C119"/>
    <mergeCell ref="B120:C120"/>
    <mergeCell ref="B121:C121"/>
    <mergeCell ref="B122:C122"/>
    <mergeCell ref="B125:C125"/>
    <mergeCell ref="A129:C129"/>
  </mergeCells>
  <printOptions headings="false" gridLines="false" gridLinesSet="true" horizontalCentered="false" verticalCentered="false"/>
  <pageMargins left="0.905555555555556" right="0.511805555555555" top="1.43611111111111" bottom="0.590972222222222" header="0.315277777777778" footer="0.315277777777778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362</TotalTime>
  <Application>LibreOffice/6.1.0.3$Windows_X86_64 LibreOffice_project/efb621ed25068d70781dc026f7e9c5187a4decd1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2019-01-11T11:09:07Z</dcterms:created>
  <dc:creator>axlsx</dc:creator>
  <dc:description/>
  <dc:language>pt-BR</dc:language>
  <cp:lastModifiedBy/>
  <cp:lastPrinted>2020-02-10T12:26:04Z</cp:lastPrinted>
  <dcterms:modified xsi:type="dcterms:W3CDTF">2020-04-15T11:44:58Z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