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0455" windowHeight="7410" tabRatio="858" activeTab="3"/>
  </bookViews>
  <sheets>
    <sheet name="Planilha Orçamentária" sheetId="1" r:id="rId1"/>
    <sheet name="Composições" sheetId="13" r:id="rId2"/>
    <sheet name="Memória de Cálculo" sheetId="2" r:id="rId3"/>
    <sheet name="CRONOGRAMA FÍSICO-FINANCEIRO" sheetId="10" r:id="rId4"/>
  </sheets>
  <definedNames>
    <definedName name="_xlnm.Print_Area" localSheetId="1">Composições!$A$1:$H$31</definedName>
    <definedName name="_xlnm.Print_Area" localSheetId="3">'CRONOGRAMA FÍSICO-FINANCEIRO'!$A$1:$P$175</definedName>
    <definedName name="_xlnm.Print_Area" localSheetId="2">'Memória de Cálculo'!$A$1:$G$532</definedName>
    <definedName name="_xlnm.Print_Area" localSheetId="0">'Planilha Orçamentária'!$A$1:$H$622</definedName>
    <definedName name="_xlnm.Print_Titles" localSheetId="1">Composições!$1:$15</definedName>
    <definedName name="_xlnm.Print_Titles" localSheetId="3">'CRONOGRAMA FÍSICO-FINANCEIRO'!$1:$18</definedName>
    <definedName name="_xlnm.Print_Titles" localSheetId="2">'Memória de Cálculo'!$1:$15</definedName>
    <definedName name="_xlnm.Print_Titles" localSheetId="0">'Planilha Orçamentária'!$1:$15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3"/>
  <c r="H22"/>
  <c r="H21"/>
  <c r="H19"/>
  <c r="H20" l="1"/>
  <c r="H18"/>
  <c r="H23" s="1"/>
  <c r="H25" l="1"/>
  <c r="C31" i="10" l="1"/>
  <c r="C167" l="1"/>
  <c r="C165"/>
  <c r="C163"/>
  <c r="C161"/>
  <c r="C159"/>
  <c r="C157"/>
  <c r="C155"/>
  <c r="C153"/>
  <c r="C151"/>
  <c r="C149"/>
  <c r="C147"/>
  <c r="C145"/>
  <c r="C143"/>
  <c r="C141"/>
  <c r="C139"/>
  <c r="C137"/>
  <c r="C135"/>
  <c r="C133"/>
  <c r="C131"/>
  <c r="C129"/>
  <c r="C127"/>
  <c r="C125"/>
  <c r="C123"/>
  <c r="C121"/>
  <c r="C119"/>
  <c r="C117"/>
  <c r="C115"/>
  <c r="C113"/>
  <c r="C111"/>
  <c r="C109"/>
  <c r="C107"/>
  <c r="C105"/>
  <c r="C103"/>
  <c r="C101"/>
  <c r="C99"/>
  <c r="C97"/>
  <c r="C95"/>
  <c r="C93"/>
  <c r="C91"/>
  <c r="C89"/>
  <c r="C87"/>
  <c r="C85"/>
  <c r="C83"/>
  <c r="C81"/>
  <c r="C79"/>
  <c r="C77"/>
  <c r="C75"/>
  <c r="C73"/>
  <c r="C71"/>
  <c r="C69"/>
  <c r="C67"/>
  <c r="C65"/>
  <c r="C63"/>
  <c r="C61"/>
  <c r="C59"/>
  <c r="C57"/>
  <c r="C55"/>
  <c r="C53"/>
  <c r="C51"/>
  <c r="C49"/>
  <c r="C47"/>
  <c r="C45"/>
  <c r="C43"/>
  <c r="C41"/>
  <c r="C39"/>
  <c r="C37"/>
  <c r="C35"/>
  <c r="C33"/>
  <c r="C29"/>
  <c r="C27"/>
  <c r="C25"/>
  <c r="C23"/>
  <c r="C21"/>
  <c r="C19"/>
  <c r="N170" l="1"/>
  <c r="M170"/>
  <c r="K170" l="1"/>
  <c r="G170" l="1"/>
  <c r="F170"/>
  <c r="H170"/>
  <c r="L170" l="1"/>
  <c r="E170" l="1"/>
  <c r="D170"/>
  <c r="J170" l="1"/>
  <c r="I170"/>
  <c r="O170" l="1"/>
  <c r="P170" l="1"/>
</calcChain>
</file>

<file path=xl/sharedStrings.xml><?xml version="1.0" encoding="utf-8"?>
<sst xmlns="http://schemas.openxmlformats.org/spreadsheetml/2006/main" count="5018" uniqueCount="1149">
  <si>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</si>
  <si>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</si>
  <si>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</si>
  <si>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</si>
  <si>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</si>
  <si>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</si>
  <si>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</si>
  <si>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</si>
  <si>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</si>
  <si>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</si>
  <si>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1.2</t>
  </si>
  <si>
    <t>1.3</t>
  </si>
  <si>
    <t>1.4</t>
  </si>
  <si>
    <t>Serviços Preliminares</t>
  </si>
  <si>
    <t>2.1</t>
  </si>
  <si>
    <t>3.1</t>
  </si>
  <si>
    <t>4.1</t>
  </si>
  <si>
    <t>4.2</t>
  </si>
  <si>
    <t>5.1</t>
  </si>
  <si>
    <t>Total</t>
  </si>
  <si>
    <t>BDI (%)</t>
  </si>
  <si>
    <t>Total Geral dos Serviços</t>
  </si>
  <si>
    <t>Limpeza</t>
  </si>
  <si>
    <t>m²</t>
  </si>
  <si>
    <t>m³</t>
  </si>
  <si>
    <t>unid.</t>
  </si>
  <si>
    <t>m</t>
  </si>
  <si>
    <t>55.01.020</t>
  </si>
  <si>
    <t>Resp. Téc.: Arq. Dênis Mendes de Moraes</t>
  </si>
  <si>
    <t>CAU Nº.: A96375-5</t>
  </si>
  <si>
    <t>Limpeza final da obra</t>
  </si>
  <si>
    <t>Subtotal item 1</t>
  </si>
  <si>
    <t>Subtotal item 2</t>
  </si>
  <si>
    <t>Subtotal item 3</t>
  </si>
  <si>
    <t>Subtotal item 4</t>
  </si>
  <si>
    <t>Estado de São Paulo</t>
  </si>
  <si>
    <t>Prefeitura Municipal da Estância Turística de Paraguaçu Paulista</t>
  </si>
  <si>
    <t>02.10.060</t>
  </si>
  <si>
    <t>02.10.040</t>
  </si>
  <si>
    <t>2.2</t>
  </si>
  <si>
    <t>2.3</t>
  </si>
  <si>
    <t>3.2</t>
  </si>
  <si>
    <t>11.18.020</t>
  </si>
  <si>
    <t>2.4</t>
  </si>
  <si>
    <t>5.2</t>
  </si>
  <si>
    <t>5.3</t>
  </si>
  <si>
    <t>5.4</t>
  </si>
  <si>
    <t>34.01.020</t>
  </si>
  <si>
    <t>Limpeza e regularização de áreas para ajardinamento (jardins e canteiros)</t>
  </si>
  <si>
    <t>Subtotal item 5</t>
  </si>
  <si>
    <t>6.1</t>
  </si>
  <si>
    <t>6.2</t>
  </si>
  <si>
    <t>Subtotal item 6</t>
  </si>
  <si>
    <t>7.1</t>
  </si>
  <si>
    <t>7.2</t>
  </si>
  <si>
    <t>7.3</t>
  </si>
  <si>
    <t>Subtotal item 7</t>
  </si>
  <si>
    <t>8.1</t>
  </si>
  <si>
    <t>8.2</t>
  </si>
  <si>
    <t>8.3</t>
  </si>
  <si>
    <t>Paisagismo</t>
  </si>
  <si>
    <t>Subtotal item 8</t>
  </si>
  <si>
    <t>9.1</t>
  </si>
  <si>
    <t>Subtotal item 9</t>
  </si>
  <si>
    <t>02.02.150</t>
  </si>
  <si>
    <t>unxmês</t>
  </si>
  <si>
    <t>4.3</t>
  </si>
  <si>
    <t>4.4</t>
  </si>
  <si>
    <t>Memória de Cálculo</t>
  </si>
  <si>
    <t>Planilha de Memória de Cálculo</t>
  </si>
  <si>
    <t>9.2</t>
  </si>
  <si>
    <t>9.3</t>
  </si>
  <si>
    <t>10.1</t>
  </si>
  <si>
    <t>Subtotal item 10</t>
  </si>
  <si>
    <t>Instalações Elétricas</t>
  </si>
  <si>
    <t>8.4</t>
  </si>
  <si>
    <t>8.5</t>
  </si>
  <si>
    <t>8.6</t>
  </si>
  <si>
    <t>8.7</t>
  </si>
  <si>
    <t>8.8</t>
  </si>
  <si>
    <t>8.9</t>
  </si>
  <si>
    <t>8.10</t>
  </si>
  <si>
    <t>49.12.058</t>
  </si>
  <si>
    <t>Boca de leão simples tipo PMSP com grelha</t>
  </si>
  <si>
    <t>A</t>
  </si>
  <si>
    <t>Total do Item A</t>
  </si>
  <si>
    <t>B</t>
  </si>
  <si>
    <t>02.10.020</t>
  </si>
  <si>
    <t>Locação de obra de edificação</t>
  </si>
  <si>
    <t>Infraestrutura</t>
  </si>
  <si>
    <t>12.06.010</t>
  </si>
  <si>
    <t>Taxa de mobilização e desmobilização de equipamentos para execução de estaca tipo Strauss</t>
  </si>
  <si>
    <t>tx</t>
  </si>
  <si>
    <t>12.06.020</t>
  </si>
  <si>
    <t>Estaca tipo Strauss, diâmetro de 25 cm até 20 t</t>
  </si>
  <si>
    <t>11.01.290</t>
  </si>
  <si>
    <t>2.5</t>
  </si>
  <si>
    <t>10.01.040</t>
  </si>
  <si>
    <t>Kg</t>
  </si>
  <si>
    <t>2.6</t>
  </si>
  <si>
    <t>10.01.060</t>
  </si>
  <si>
    <t>2.7</t>
  </si>
  <si>
    <t>2.8</t>
  </si>
  <si>
    <t>2.9</t>
  </si>
  <si>
    <t>2.10</t>
  </si>
  <si>
    <t>2.11</t>
  </si>
  <si>
    <t>11.18.040</t>
  </si>
  <si>
    <t>Lastro de pedra britada</t>
  </si>
  <si>
    <t>3.3</t>
  </si>
  <si>
    <t>3.4</t>
  </si>
  <si>
    <t>3.5</t>
  </si>
  <si>
    <t>3.6</t>
  </si>
  <si>
    <t>3.7</t>
  </si>
  <si>
    <t>14.20.010</t>
  </si>
  <si>
    <t>Vergas, contravergas e pilaretes de concreto armado</t>
  </si>
  <si>
    <t>3.8</t>
  </si>
  <si>
    <t>3.9</t>
  </si>
  <si>
    <t>32.17.050</t>
  </si>
  <si>
    <t>3.10</t>
  </si>
  <si>
    <t>3.11</t>
  </si>
  <si>
    <t>09.01.030</t>
  </si>
  <si>
    <t>3.12</t>
  </si>
  <si>
    <t>14.01.020</t>
  </si>
  <si>
    <t>Alvenaria de embasamento em tijolo maciço comum</t>
  </si>
  <si>
    <t>14.04.210</t>
  </si>
  <si>
    <t>Alvenaria de bloco cerâmico de vedação, uso revestido, de 14 cm</t>
  </si>
  <si>
    <t>32.16.010</t>
  </si>
  <si>
    <t>Cobertura</t>
  </si>
  <si>
    <t>15.01.310</t>
  </si>
  <si>
    <t>Estrutura em terças para telhas de barro</t>
  </si>
  <si>
    <t>16.02.230</t>
  </si>
  <si>
    <t>Cumeeira de barro emboçado tipos: plan, romana, italiana, francesa e paulistinha</t>
  </si>
  <si>
    <t>5.5</t>
  </si>
  <si>
    <t>5.6</t>
  </si>
  <si>
    <t>Forro</t>
  </si>
  <si>
    <t>22.01.020</t>
  </si>
  <si>
    <t>Forro em tábuas aparelhadas macho e fêmea de pinus tarugado</t>
  </si>
  <si>
    <t>Revestimento</t>
  </si>
  <si>
    <t>17.02.220</t>
  </si>
  <si>
    <t>17.02.020</t>
  </si>
  <si>
    <t>Chapisco</t>
  </si>
  <si>
    <t>18.06.022</t>
  </si>
  <si>
    <t>7.4</t>
  </si>
  <si>
    <t>7.5</t>
  </si>
  <si>
    <t>7.6</t>
  </si>
  <si>
    <t>7.7</t>
  </si>
  <si>
    <t>18.06.430</t>
  </si>
  <si>
    <t>Rejuntamento em placas cerâmicas com argamassa industrializada para rejunte, juntas acima de 5 até 10 mm</t>
  </si>
  <si>
    <t>9.4</t>
  </si>
  <si>
    <t>9.5</t>
  </si>
  <si>
    <t>23.13.052</t>
  </si>
  <si>
    <t>10.2</t>
  </si>
  <si>
    <t>23.13.020</t>
  </si>
  <si>
    <t>10.3</t>
  </si>
  <si>
    <t>10.4</t>
  </si>
  <si>
    <t>10.5</t>
  </si>
  <si>
    <t>26.02.060</t>
  </si>
  <si>
    <t>10.6</t>
  </si>
  <si>
    <t>Pintura</t>
  </si>
  <si>
    <t>11.1</t>
  </si>
  <si>
    <t>33.02.060</t>
  </si>
  <si>
    <t>Massa corrida a base de PVA</t>
  </si>
  <si>
    <t>11.2</t>
  </si>
  <si>
    <t>11.3</t>
  </si>
  <si>
    <t>33.10.030</t>
  </si>
  <si>
    <t>Tinta acrílica antimofo em massa, inclusive preparo</t>
  </si>
  <si>
    <t>11.4</t>
  </si>
  <si>
    <t>Subtotal item 11</t>
  </si>
  <si>
    <t>12.1</t>
  </si>
  <si>
    <t>30.08.060</t>
  </si>
  <si>
    <t>Bacia sifonada de louça para pessoas com mobilidade reduzida - 6 litros</t>
  </si>
  <si>
    <t>12.2</t>
  </si>
  <si>
    <t>12.3</t>
  </si>
  <si>
    <t>30.01.030</t>
  </si>
  <si>
    <t>Barra de apoio reta, para pessoas com mobilidade reduzida, em tubo de aço inoxidável de 1 1/2´ x 800 mm</t>
  </si>
  <si>
    <t>12.4</t>
  </si>
  <si>
    <t>30.01.120</t>
  </si>
  <si>
    <t>12.5</t>
  </si>
  <si>
    <t>12.6</t>
  </si>
  <si>
    <t>44.03.050</t>
  </si>
  <si>
    <t>Dispenser papel higiênico em ABS para rolão 300 / 600 m, com visor</t>
  </si>
  <si>
    <t>12.7</t>
  </si>
  <si>
    <t>44.03.180</t>
  </si>
  <si>
    <t>Dispenser toalheiro em ABS, para folhas</t>
  </si>
  <si>
    <t>12.8</t>
  </si>
  <si>
    <t>26.04.010</t>
  </si>
  <si>
    <t>Espelho em vidro cristal liso, espessura de 4 mm, colocado sobre a parede</t>
  </si>
  <si>
    <t>12.9</t>
  </si>
  <si>
    <t>44.03.130</t>
  </si>
  <si>
    <t>Saboneteira tipo dispenser, para refil de 800 ml</t>
  </si>
  <si>
    <t>12.10</t>
  </si>
  <si>
    <t>12.11</t>
  </si>
  <si>
    <t>Bacia sifonada de louça sem tampa - 6 litros</t>
  </si>
  <si>
    <t>12.12</t>
  </si>
  <si>
    <t>44.20.280</t>
  </si>
  <si>
    <t>Tampa de plástico para bacia sanitária</t>
  </si>
  <si>
    <t>12.13</t>
  </si>
  <si>
    <t>19.01.060</t>
  </si>
  <si>
    <t>12.14</t>
  </si>
  <si>
    <t>30.08.040</t>
  </si>
  <si>
    <t>12.15</t>
  </si>
  <si>
    <t>12.16</t>
  </si>
  <si>
    <t>44.02.060</t>
  </si>
  <si>
    <t>12.17</t>
  </si>
  <si>
    <t>12.18</t>
  </si>
  <si>
    <t>12.19</t>
  </si>
  <si>
    <t>12.20</t>
  </si>
  <si>
    <t>30.06.080</t>
  </si>
  <si>
    <t>Placa de identificação em alumínio para WC, com desenho universal de acessibilidade</t>
  </si>
  <si>
    <t>Subtotal item 12</t>
  </si>
  <si>
    <t>13.1</t>
  </si>
  <si>
    <t>13.2</t>
  </si>
  <si>
    <t>13.3</t>
  </si>
  <si>
    <t>13.4</t>
  </si>
  <si>
    <t>13.5</t>
  </si>
  <si>
    <t>13.6</t>
  </si>
  <si>
    <t>37.03.210</t>
  </si>
  <si>
    <t>Quadro de distribuição universal de embutir, para disjuntores 24 DIN / 18 Bolt-on - 150 A - sem componentes</t>
  </si>
  <si>
    <t>13.7</t>
  </si>
  <si>
    <t>37.13.640</t>
  </si>
  <si>
    <t>Disjuntor termomagnético, bipolar 220/380 V, corrente de 60 A até 100 A</t>
  </si>
  <si>
    <t>13.8</t>
  </si>
  <si>
    <t>37.13.630</t>
  </si>
  <si>
    <t>Disjuntor termomagnético, bipolar 220/380 V, corrente de 10 A até 50 A</t>
  </si>
  <si>
    <t>13.9</t>
  </si>
  <si>
    <t>38.19.030</t>
  </si>
  <si>
    <t>Eletroduto de PVC corrugado flexível leve, diâmetro externo de 25 mm</t>
  </si>
  <si>
    <t>13.10</t>
  </si>
  <si>
    <t>13.11</t>
  </si>
  <si>
    <t>13.12</t>
  </si>
  <si>
    <t>13.13</t>
  </si>
  <si>
    <t>13.14</t>
  </si>
  <si>
    <t>39.26.060</t>
  </si>
  <si>
    <t>Cabo de cobre flexível de 16 mm², isolamento 0,6/1 kV - isolação HEPR 90°C - baixa emissão de fumaça e gases</t>
  </si>
  <si>
    <t>13.15</t>
  </si>
  <si>
    <t>13.16</t>
  </si>
  <si>
    <t>40.07.010</t>
  </si>
  <si>
    <t>Caixa em PVC de 4´ x 2´</t>
  </si>
  <si>
    <t>13.17</t>
  </si>
  <si>
    <t>40.07.040</t>
  </si>
  <si>
    <t>Caixa em PVC octogonal de 4´ x 4´</t>
  </si>
  <si>
    <t>13.18</t>
  </si>
  <si>
    <t>40.04.450</t>
  </si>
  <si>
    <t>Tomada 2P+T de 10 A - 250 V, completa</t>
  </si>
  <si>
    <t>40.04.460</t>
  </si>
  <si>
    <t>Tomada 2P+T de 20 A - 250 V, completa</t>
  </si>
  <si>
    <t>Subtotal item 13</t>
  </si>
  <si>
    <t>14.1</t>
  </si>
  <si>
    <t>14.2</t>
  </si>
  <si>
    <t>46.01.020</t>
  </si>
  <si>
    <t>Tubo de PVC rígido soldável marrom, DN= 25 mm, (3/4´), inclusive conexões</t>
  </si>
  <si>
    <t>14.3</t>
  </si>
  <si>
    <t>14.4</t>
  </si>
  <si>
    <t>14.5</t>
  </si>
  <si>
    <t>14.6</t>
  </si>
  <si>
    <t>49.08.250</t>
  </si>
  <si>
    <t>14.7</t>
  </si>
  <si>
    <t>48.05.010</t>
  </si>
  <si>
    <t>Torneira de boia, DN= 3/4´</t>
  </si>
  <si>
    <t>47.02.020</t>
  </si>
  <si>
    <t>Registro de gaveta em latão fundido cromado com canopla, DN= 3/4´ - linha especial</t>
  </si>
  <si>
    <t>47.01.040</t>
  </si>
  <si>
    <t>Registro de gaveta em latão fundido sem acabamento, DN= 1 1/4´</t>
  </si>
  <si>
    <t>Subtotal item 14</t>
  </si>
  <si>
    <t>15.1</t>
  </si>
  <si>
    <t>50.10.100</t>
  </si>
  <si>
    <t>Extintor manual de água pressurizada - capacidade de 10 litros</t>
  </si>
  <si>
    <t>15.2</t>
  </si>
  <si>
    <t>15.3</t>
  </si>
  <si>
    <t>15.4</t>
  </si>
  <si>
    <t>15.5</t>
  </si>
  <si>
    <t>Subtotal item 15</t>
  </si>
  <si>
    <t>16.1</t>
  </si>
  <si>
    <t>16.2</t>
  </si>
  <si>
    <t>Subtotal item 16</t>
  </si>
  <si>
    <t>17.1</t>
  </si>
  <si>
    <t>Subtotal item 17</t>
  </si>
  <si>
    <t>Total do Item B</t>
  </si>
  <si>
    <t>07.01.020</t>
  </si>
  <si>
    <t>Escavação e carga mecanizada em solo de 1ª categoria, em campo aberto</t>
  </si>
  <si>
    <t>5.7</t>
  </si>
  <si>
    <t>5.8</t>
  </si>
  <si>
    <t>Reboco</t>
  </si>
  <si>
    <t>18.12.020</t>
  </si>
  <si>
    <t>Revestimento em pastilha de porcelana natural ou esmaltada de 5 x 5 cm, assentado e rejuntado com argamassa colante industrializada</t>
  </si>
  <si>
    <t>7.8</t>
  </si>
  <si>
    <t>18.05.020</t>
  </si>
  <si>
    <t>7.9</t>
  </si>
  <si>
    <t>18.08.090</t>
  </si>
  <si>
    <t>18.08.100</t>
  </si>
  <si>
    <t>26.03.070</t>
  </si>
  <si>
    <t>25.01.430</t>
  </si>
  <si>
    <t>Caixilho em alumínio fixo, tipo fachada</t>
  </si>
  <si>
    <t>11.5</t>
  </si>
  <si>
    <t>Lavatório de louça para canto sem coluna para pessoas com mobilidade reduzida</t>
  </si>
  <si>
    <t>44.01.200</t>
  </si>
  <si>
    <t>Mictório de louça sifonado auto aspirante</t>
  </si>
  <si>
    <t>28.01.070</t>
  </si>
  <si>
    <t>Ferragem completa para porta de box de WC tipo livre/ocupado</t>
  </si>
  <si>
    <t>50.05.240</t>
  </si>
  <si>
    <t>Luminária para balizamento ou aclaramento de sobrepor completa com lâmpada fluorescente compacta de 9 W</t>
  </si>
  <si>
    <t>15.6</t>
  </si>
  <si>
    <t>15.7</t>
  </si>
  <si>
    <t>C</t>
  </si>
  <si>
    <t>Total do Item C</t>
  </si>
  <si>
    <t>D</t>
  </si>
  <si>
    <t>12.01.020</t>
  </si>
  <si>
    <t>Broca em concreto armado diâmetro de 20 cm - completa</t>
  </si>
  <si>
    <t>3.13</t>
  </si>
  <si>
    <t>4.5</t>
  </si>
  <si>
    <t>10.02.020</t>
  </si>
  <si>
    <t>Placa cerâmica esmaltada PEI-4 para área interna, grupo de absorção BIIa, resistência química A, assentado com argamassa colante industrializada</t>
  </si>
  <si>
    <t>18.06.410</t>
  </si>
  <si>
    <t>33.02.080</t>
  </si>
  <si>
    <t>Massa corrida à base de resina acrílica</t>
  </si>
  <si>
    <t>11.6</t>
  </si>
  <si>
    <t>46.01.070</t>
  </si>
  <si>
    <t>Tubo de PVC rígido soldável marrom, DN= 75 mm, (2 1/2´), inclusive conexões</t>
  </si>
  <si>
    <t>47.01.070</t>
  </si>
  <si>
    <t>Registro de gaveta em latão fundido sem acabamento, DN= 2 1/2´</t>
  </si>
  <si>
    <t>Total do Item D</t>
  </si>
  <si>
    <t>02.10.050</t>
  </si>
  <si>
    <t>Locação para muros, cercas e alambrados</t>
  </si>
  <si>
    <t>06.01.020</t>
  </si>
  <si>
    <t>Escavação manual em solo de 1ª e 2ª categoria em campo aberto</t>
  </si>
  <si>
    <t>11.01.100</t>
  </si>
  <si>
    <t>11.16.020</t>
  </si>
  <si>
    <t>09.01.020</t>
  </si>
  <si>
    <t>E</t>
  </si>
  <si>
    <t>Total do Item E</t>
  </si>
  <si>
    <t>Contrapartida da Prefeitura</t>
  </si>
  <si>
    <t>02.09.040</t>
  </si>
  <si>
    <t>41.11.090</t>
  </si>
  <si>
    <t>1.5</t>
  </si>
  <si>
    <t>08.10.108</t>
  </si>
  <si>
    <t>34.02.020</t>
  </si>
  <si>
    <t>08.10.109</t>
  </si>
  <si>
    <t>Plantio de grama batatais em placas (praças e áreas abertas)</t>
  </si>
  <si>
    <t>Forma em madeira comum para fundação</t>
  </si>
  <si>
    <t>Armadura em barra de aço CA-50 (A ou B) fyk= 500 MPa</t>
  </si>
  <si>
    <t>Armadura em barra de aço CA-60 (A ou B) fyk= 600 MPa</t>
  </si>
  <si>
    <t>Lançamento, espalhamento e adensamento de concreto ou massa em lastro e/ou enchimento</t>
  </si>
  <si>
    <t>46.01.060</t>
  </si>
  <si>
    <t>14.10.111</t>
  </si>
  <si>
    <t>Alvenaria de bloco de concreto de vedação de 14 x 19 x 39 cm - classe C</t>
  </si>
  <si>
    <t>2.12</t>
  </si>
  <si>
    <t>2.13</t>
  </si>
  <si>
    <t>46.01.050</t>
  </si>
  <si>
    <t>Tubo de PVC rígido soldável marrom, DN= 50 mm, (1 1/2´), inclusive conexões</t>
  </si>
  <si>
    <t>49.05.020</t>
  </si>
  <si>
    <t>Ralo seco em ferro fundido, 100 x 165 x 50 mm, com grelha metálica saída vertical</t>
  </si>
  <si>
    <t>12.01.040</t>
  </si>
  <si>
    <t>Broca em concreto armado diâmetro de 25 cm - completa</t>
  </si>
  <si>
    <t>Local: PARQUE AQUÁTICO BENEDICTO BENÍCIO ESTRADA MUNICIPAL PGP 010 - KIUJIRO MARUBAYASHI S/N - PARAGUAÇU PAULISTA - SP</t>
  </si>
  <si>
    <t>Base: CPOS - 176</t>
  </si>
  <si>
    <t>Data: Outubro/2019</t>
  </si>
  <si>
    <t>IMPLANTAÇÃO</t>
  </si>
  <si>
    <t>CPOS/176</t>
  </si>
  <si>
    <t>Locação de rede de canalização</t>
  </si>
  <si>
    <t>Locação de vias, calçadas, tanques e lagoas</t>
  </si>
  <si>
    <t>Locação de container tipo depósito - área mínima de 13,80 m²</t>
  </si>
  <si>
    <t>Movimentação de Terra</t>
  </si>
  <si>
    <t>Limpeza mecanizada do terreno, inclusive troncos até 15 cm de diâmetro, com caminhão à disposição dentro e fora da obra, com transporte no raio de até 1,0 km</t>
  </si>
  <si>
    <t>07.12.030</t>
  </si>
  <si>
    <t>Compactação de aterro mecanizado a 100% PN, sem fornecimento de solo em campo aberto</t>
  </si>
  <si>
    <t>05.10.022</t>
  </si>
  <si>
    <t>Transporte de solo de 1ª e 2ª categoria por caminhão para distâncias superiores ao 3° km até o 5° km</t>
  </si>
  <si>
    <t>Drenagem Pluvial e Cercamento</t>
  </si>
  <si>
    <t>46.12.050</t>
  </si>
  <si>
    <t>Tubo de concreto (PS-2), DN= 300mm</t>
  </si>
  <si>
    <t>49.06.020</t>
  </si>
  <si>
    <t>Grelha em ferro fundido para caixas e canaletas</t>
  </si>
  <si>
    <t>Lastro de areia</t>
  </si>
  <si>
    <t>Gabião tipo caixa em tela metálica, altura de 0,5 m, com revestimento liga zinco/alumínio, malha hexagonal 8/10 cm, fio diâmetro 2,7 mm, independente do formato ou utilização</t>
  </si>
  <si>
    <t>Gabião tipo caixa em tela metálica, altura de 1 m, com revestimento liga zinco/alumínio, malha hexagonal 8/10 cm, fio diâmetro 2,7 mm, independente do formato ou utilização</t>
  </si>
  <si>
    <t>11.01.130</t>
  </si>
  <si>
    <t>Concreto usinado, fck = 25 MPa</t>
  </si>
  <si>
    <t>3.14</t>
  </si>
  <si>
    <t>3.15</t>
  </si>
  <si>
    <t>3.16</t>
  </si>
  <si>
    <t>46.12.070</t>
  </si>
  <si>
    <t>Tubo de concreto (PS-2), DN= 500mm</t>
  </si>
  <si>
    <t>3.17</t>
  </si>
  <si>
    <t>34.05.360</t>
  </si>
  <si>
    <t>Gradil tela eletrosoldado, malha de 5 x 15cm, galvanizado</t>
  </si>
  <si>
    <t>Pavimentação</t>
  </si>
  <si>
    <t>Concreto usinado, fck = 20 MPa</t>
  </si>
  <si>
    <t>Armadura em tela soldada de aço</t>
  </si>
  <si>
    <t>19.03.060</t>
  </si>
  <si>
    <t>Revestimento em pedra mineira comum</t>
  </si>
  <si>
    <t>Quiosques</t>
  </si>
  <si>
    <t>16.02.030</t>
  </si>
  <si>
    <t>Telha de barro tipo romana</t>
  </si>
  <si>
    <t>33.05.330</t>
  </si>
  <si>
    <t>Verniz em superfície de madeira</t>
  </si>
  <si>
    <t>15.20.020</t>
  </si>
  <si>
    <t>Fornecimento de peças diversas para estrutura em madeira</t>
  </si>
  <si>
    <t>Sinalização</t>
  </si>
  <si>
    <t>30.04.010</t>
  </si>
  <si>
    <t>Revestimento em borracha sintética colorida de 5,0 mm, para sinalização tátil de alerta /direcional - assentamento argamassado</t>
  </si>
  <si>
    <t>97.02.193</t>
  </si>
  <si>
    <t>Placa de sinalização em PVC fotoluminescente (200x200mm), com indicação de equipamentos de alarme, detecção e extinção de incêndio</t>
  </si>
  <si>
    <t>39.26.040</t>
  </si>
  <si>
    <t>Cabo de cobre flexível de 6 mm², isolamento 0,6/1 kV - isolação HEPR 90°C - baixa emissão de fumaça e gases</t>
  </si>
  <si>
    <t>Equipamentos de Combâte à Incêndio</t>
  </si>
  <si>
    <t>50.10.060</t>
  </si>
  <si>
    <t>Extintor manual de pó químico seco BC - capacidade de 8 kg</t>
  </si>
  <si>
    <t>Serviços Complementares</t>
  </si>
  <si>
    <t>05.07.050</t>
  </si>
  <si>
    <t xml:space="preserve">Remoção de entulho de obra com caçamba metálica - material volumoso e misturado por alvenaria, terra, madeira, papel, plástico e metal </t>
  </si>
  <si>
    <t>24.08.020</t>
  </si>
  <si>
    <t>Corrimão duplo em tubo de aço inoxidável escovado, com diâmetro de 1 1/2´ e montantes com diâmetro de 2´</t>
  </si>
  <si>
    <t>34.03.020</t>
  </si>
  <si>
    <t>Arbusto Azaléa - h= 0,60 a 0,80 m</t>
  </si>
  <si>
    <t>34.03.120</t>
  </si>
  <si>
    <t>Arbusto Moréia - h= 0,50 m un 22,07 2,39 24,46</t>
  </si>
  <si>
    <t>34.03.130</t>
  </si>
  <si>
    <t>Arbusto Alamanda - h= 0,60 a 0,80 m</t>
  </si>
  <si>
    <t>34.04.360</t>
  </si>
  <si>
    <t>Árvore ornamental tipo coqueiro Jerivá - h= 4,00 m</t>
  </si>
  <si>
    <t>PORTARIA</t>
  </si>
  <si>
    <t>02.05.060</t>
  </si>
  <si>
    <t>Montagem e desmontagem de andaime torre metálica com altura até 10 m</t>
  </si>
  <si>
    <t>02.05.202</t>
  </si>
  <si>
    <t>Andaime torre metálico (1,5 x 1,5 m) com piso metálico</t>
  </si>
  <si>
    <t>mxmês</t>
  </si>
  <si>
    <t>Concreto usinado, fck = 20,0 Mpa</t>
  </si>
  <si>
    <t>Armadura em barra de aço CA-50 (A ou B) fyk = 500 Mpa</t>
  </si>
  <si>
    <t>Armadura em barra de aço CA-60 (A ou B) fyk = 600 Mpa</t>
  </si>
  <si>
    <t>06.02.020</t>
  </si>
  <si>
    <t>Escavação manual em solo de 1ª e 2ª categoria em vala ou cava até 1,50 m</t>
  </si>
  <si>
    <t>09.02.020</t>
  </si>
  <si>
    <t>Forma plana em compensado para estrutura convencional</t>
  </si>
  <si>
    <t>Superestrutura</t>
  </si>
  <si>
    <t>Concreto usinado, fck = 25,0 Mpa</t>
  </si>
  <si>
    <t>Forma em madeira comum para estrutura</t>
  </si>
  <si>
    <t>Alvenaria e Divisórias</t>
  </si>
  <si>
    <t>14.02.030</t>
  </si>
  <si>
    <t>Alvenaria de elevação de 1/2 tijolo maciço comum</t>
  </si>
  <si>
    <t>14.02.040</t>
  </si>
  <si>
    <t>Alvenaria de elevação de 1 tijolo maciço comum</t>
  </si>
  <si>
    <t>16.02.020</t>
  </si>
  <si>
    <t>Telha de barro tipo francesa</t>
  </si>
  <si>
    <t>16.33.022</t>
  </si>
  <si>
    <t>Calha, rufo, afins em chapa galvanizada nº 24 - corte 0,33 m</t>
  </si>
  <si>
    <t>17.02.120</t>
  </si>
  <si>
    <t>Emboço comum</t>
  </si>
  <si>
    <t>Revestimento em porcelanato esmaltado acetinado para área interna e ambiente com acesso ao exterior, grupo de absorção BIa, resistência química B, assentado com argamassa colante industrializada, rejuntado</t>
  </si>
  <si>
    <t>Rodapé em porcelanato esmaltado acetinado para área interna e ambiente com acesso ao exterior, grupo de absorção BIa, resistência química B, assentado com argamassa colante industrializada, rejuntado</t>
  </si>
  <si>
    <t>Peitoril e/ou soleira em granito, espessura de 2 cm e largura até 20 cm</t>
  </si>
  <si>
    <t>Revestimento em plaqueta laminada, para área interna e externa, sem rejunte</t>
  </si>
  <si>
    <t>7.10</t>
  </si>
  <si>
    <t>17.01.060</t>
  </si>
  <si>
    <t>Regularização de piso com nata de cimento e bianco</t>
  </si>
  <si>
    <t>Impermeabilização</t>
  </si>
  <si>
    <t>Impermeabilização em pintura de asfalto oxidado com solventes orgânicos, sobre massa</t>
  </si>
  <si>
    <t>Impermeabilização com cimento cristalizante para umidade e água de percolação</t>
  </si>
  <si>
    <t>Esquadrias</t>
  </si>
  <si>
    <t>25.01.030</t>
  </si>
  <si>
    <t>Caixilho em alumínio basculante com vidro, linha comercial</t>
  </si>
  <si>
    <t>25.01.020</t>
  </si>
  <si>
    <t>Caixilho em alumínio fixo, sob medida</t>
  </si>
  <si>
    <t>Vidro laminado temperado incolor de 8mm</t>
  </si>
  <si>
    <t>Vidro temperado incolor de 10 mm</t>
  </si>
  <si>
    <t>9.6</t>
  </si>
  <si>
    <t>32.06.231</t>
  </si>
  <si>
    <t>Película de controle solar refletiva na cor prata, para aplicação em vidros</t>
  </si>
  <si>
    <t>9.7</t>
  </si>
  <si>
    <t>9.8</t>
  </si>
  <si>
    <t>34.05.320</t>
  </si>
  <si>
    <t>Portão de ferro perfilado, tipo parque</t>
  </si>
  <si>
    <t>9.9</t>
  </si>
  <si>
    <t>34.05.310</t>
  </si>
  <si>
    <t>Gradil de ferro perfilado, tipo parque</t>
  </si>
  <si>
    <t>9.10</t>
  </si>
  <si>
    <t>20.01.040</t>
  </si>
  <si>
    <t>Lambril em madeira macho/fêmea tarugado, exceto pinus</t>
  </si>
  <si>
    <t>33.10.020</t>
  </si>
  <si>
    <t>Tinta látex em massa, inclusive preparo</t>
  </si>
  <si>
    <t>33.07.102</t>
  </si>
  <si>
    <t>Esmalte a base de água em estrutura metálica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</si>
  <si>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</si>
  <si>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</si>
  <si>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</si>
  <si>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fotoluminescente, com indicação de rota de evacuação e saída de emergência</t>
  </si>
  <si>
    <t>97.02.210</t>
  </si>
  <si>
    <t>Placa de sinalização em PVC para ambientes</t>
  </si>
  <si>
    <t>40.04.090</t>
  </si>
  <si>
    <t>Tomada RJ 11 para telefone, sem placa</t>
  </si>
  <si>
    <t>38.13.016</t>
  </si>
  <si>
    <t>Eletroduto corrugado em polietileno de alta densidade, DN= 40 mm, com acessórios</t>
  </si>
  <si>
    <t>40.07.020</t>
  </si>
  <si>
    <t>Caixa em PVC de 4´ x 4´</t>
  </si>
  <si>
    <t>39.26.020</t>
  </si>
  <si>
    <t>Cabo de cobre flexível de 2,5 mm², isolamento 0,6/1 kV - isolação HEPR 90°C - baixa emissão de fumaça e gases</t>
  </si>
  <si>
    <t>39.26.030</t>
  </si>
  <si>
    <t>Cabo de cobre flexível de 4 mm², isolamento 0,6/1 kV - isolação HEPR 90°C - baixa emissão de fumaça e gases</t>
  </si>
  <si>
    <t>39.11.190</t>
  </si>
  <si>
    <t>Cabo telefônico CCE-APL, com 4 pares de 0,50 mm, para conexões em rede externa</t>
  </si>
  <si>
    <t>37.17.110</t>
  </si>
  <si>
    <t>Dispositivo diferencial residual de 100 A x 30 mA - 4 polos</t>
  </si>
  <si>
    <t>40.05.060</t>
  </si>
  <si>
    <t>Interruptor com 3 teclas simples e placa</t>
  </si>
  <si>
    <t>41.31.070</t>
  </si>
  <si>
    <t>Luminária LED quadrada de sobrepor com difusor prismático translúcido, 4000 K, fluxo luminoso de 1363 a 1800 lm, potência de 15 a 19 W</t>
  </si>
  <si>
    <t>41.31.040</t>
  </si>
  <si>
    <t>Luminária LED retangular de sobrepor com difusor translúcido, 4000 K, fluxo luminoso de 3350 3700 lm, potência de 31 a 37 W</t>
  </si>
  <si>
    <t>Luminária com corpo em tubo de alumínio tipo balizador para uso externo</t>
  </si>
  <si>
    <t>37.03.200</t>
  </si>
  <si>
    <t>Quadro de distribuição universal de embutir, para disjuntores 16 DIN / 12 Bolt-on - 150 A - sem componentes</t>
  </si>
  <si>
    <t>50.10.058</t>
  </si>
  <si>
    <t>Extintor manual de pó químico seco BC - capacidade de 4 kg</t>
  </si>
  <si>
    <t>Instalações Hidráulicas</t>
  </si>
  <si>
    <t>46.03.050</t>
  </si>
  <si>
    <t>Tubo de PVC rígido PxB com virola e anel de borracha, linha esgoto série reforçada ´R´, DN=100 mm, inclusive conexões</t>
  </si>
  <si>
    <t>Louças e Metais</t>
  </si>
  <si>
    <t>Tampo/bancada em granito com espessura de 3 cm</t>
  </si>
  <si>
    <t>44.03.510</t>
  </si>
  <si>
    <t>Torneira de parede antivandalismo, DN= 3/4´</t>
  </si>
  <si>
    <t>17.2</t>
  </si>
  <si>
    <t>55.01.100</t>
  </si>
  <si>
    <t>Limpeza complementar e especial de vidros</t>
  </si>
  <si>
    <t>SANITÁRIOS/ VESTIÁRIOS</t>
  </si>
  <si>
    <t>Demolições e Retiradas</t>
  </si>
  <si>
    <t>03.01.230</t>
  </si>
  <si>
    <t>Demolição mecanizada de concreto simples, inclusive fragmentação e acomodação do material</t>
  </si>
  <si>
    <t>03.02.040</t>
  </si>
  <si>
    <t>Demolição manual de alvenaria de elevação ou elemento vazado, incluindo revestimento</t>
  </si>
  <si>
    <t>03.03.040</t>
  </si>
  <si>
    <t>Demolição manual de revestimento em massa de parede ou teto</t>
  </si>
  <si>
    <t>03.04.020</t>
  </si>
  <si>
    <t>Demolição manual de revestimento cerâmico, incluindo a base</t>
  </si>
  <si>
    <t>03.08.040</t>
  </si>
  <si>
    <t>Demolição manual de forro qualquer, inclusive sistema de fixação/tarugamento</t>
  </si>
  <si>
    <t>04.02.050</t>
  </si>
  <si>
    <t>Retirada de estrutura em madeira tesoura - telhas de barro</t>
  </si>
  <si>
    <t>04.03.020</t>
  </si>
  <si>
    <t>Retirada de telhamento em barro</t>
  </si>
  <si>
    <t>04.08.020</t>
  </si>
  <si>
    <t>Retirada de folha de esquadria em madeira</t>
  </si>
  <si>
    <t>04.08.040</t>
  </si>
  <si>
    <t>Retirada de guarnição, moldura e peças lineares em madeira, fixadas</t>
  </si>
  <si>
    <t>04.09.020</t>
  </si>
  <si>
    <t>Retirada de esquadria metálica em geral</t>
  </si>
  <si>
    <t>04.11.020</t>
  </si>
  <si>
    <t>Retirada de aparelho sanitário incluindo acessórios</t>
  </si>
  <si>
    <t>04.11.120</t>
  </si>
  <si>
    <t>Retirada de torneira ou chuveiro</t>
  </si>
  <si>
    <t>04.14.020</t>
  </si>
  <si>
    <t>Retirada de vidro ou espelho com raspagem da massa ou retirada de baguete</t>
  </si>
  <si>
    <t>14.30.010</t>
  </si>
  <si>
    <t>Divisória em placas de granito com espessura de 3 cm</t>
  </si>
  <si>
    <t>6.3</t>
  </si>
  <si>
    <t>6.4</t>
  </si>
  <si>
    <t>22.01.240</t>
  </si>
  <si>
    <t>Beiral em tábua de angelim-vermelho / bacuri / maçaranduba macho e fêmea</t>
  </si>
  <si>
    <t>18.06.222</t>
  </si>
  <si>
    <t>Placa cerâmica esmaltada PEI-5 para área externa, grupo de absorção BIIb, resistência química B, assentado com argamassa colante industrializada</t>
  </si>
  <si>
    <t>Rejuntamento em placas cerâmicas com argamassa industrializada para rejunte, juntas acima de 3 até 5 mm</t>
  </si>
  <si>
    <t>24.01.030</t>
  </si>
  <si>
    <t>Caixilho em ferro basculante, sob medida</t>
  </si>
  <si>
    <t>26.01.230</t>
  </si>
  <si>
    <t>Vidro fantasia de 3/4 mm</t>
  </si>
  <si>
    <t>Porta lisa de madeira, interna, resistente a umidade "PIM RU", para acabamento em pintura, tipo acessível, padrão dimensional médio/pesado, com ferragens, completo - 90 x 210 cm</t>
  </si>
  <si>
    <t>25.02.050</t>
  </si>
  <si>
    <t>Porta veneziana de abrir em alumínio, linha comercial</t>
  </si>
  <si>
    <t>23.13.002</t>
  </si>
  <si>
    <t>Porta lisa de madeira, interna "PIM", para acabamento em pintura, padrão dimensional médio/pesado, com ferragens, completo - 90 x 210 cm</t>
  </si>
  <si>
    <t>38.19.040</t>
  </si>
  <si>
    <t>Eletroduto de PVC corrugado flexível leve, diâmetro externo de 32 mm</t>
  </si>
  <si>
    <t>40.05.040</t>
  </si>
  <si>
    <t>Interruptor com 2 teclas simples e placa</t>
  </si>
  <si>
    <t>41.13.102</t>
  </si>
  <si>
    <t>Luminária blindada tipo arandela de 45º e 90º, para lâmpada LED</t>
  </si>
  <si>
    <t>41.13.200</t>
  </si>
  <si>
    <t>Luminária blindada oval de sobrepor ou arandela, para lâmpada fluorescentes compacta</t>
  </si>
  <si>
    <t>41.02.580</t>
  </si>
  <si>
    <t>Lâmpada LED 13,5W, com base E-27, 1400 até 1510lm</t>
  </si>
  <si>
    <t>40.05.340</t>
  </si>
  <si>
    <t>Sensor de presença para teto, com fotocélula, para lâmpada qualquer</t>
  </si>
  <si>
    <t>46.03.060</t>
  </si>
  <si>
    <t>Tubo de PVC rígido PxB com virola e anel de borracha, linha esgoto série reforçada ´R´. DN= 150 mm, inclusive conexões</t>
  </si>
  <si>
    <t>46.03.080</t>
  </si>
  <si>
    <t>Tubo de PVC rígido, pontas lisas, soldável, linha esgoto série reforçada ´R´, DN= 40 mm, inclusive conexões</t>
  </si>
  <si>
    <t>46.03.038</t>
  </si>
  <si>
    <t>Tubo de PVC rígido PxB com virola e anel de borracha, linha esgoto série reforçada ´R´, DN= 50 mm, inclusive conexões</t>
  </si>
  <si>
    <t>49.01.030</t>
  </si>
  <si>
    <t>Caixa sifonada de PVC rígido de 150 x 150 x 50 mm, com grelha</t>
  </si>
  <si>
    <t>46.01.030</t>
  </si>
  <si>
    <t>Tubo de PVC rígido soldável marrom, DN= 32 mm, (1´), inclusive conexões</t>
  </si>
  <si>
    <t>15.8</t>
  </si>
  <si>
    <t>15.9</t>
  </si>
  <si>
    <t>46.10.030</t>
  </si>
  <si>
    <t>Tubo de cobre classe A, DN= 28mm (1´), inclusive conexões</t>
  </si>
  <si>
    <t>15.10</t>
  </si>
  <si>
    <t>15.11</t>
  </si>
  <si>
    <t>Caixa de areia em PVC, diâmetro nominal de 100 mm</t>
  </si>
  <si>
    <t>15.12</t>
  </si>
  <si>
    <t>43.03.550</t>
  </si>
  <si>
    <t>Reservatório térmico horizontal em aço inoxidável AISI 304, capacidade de 500 litros</t>
  </si>
  <si>
    <t>15.13</t>
  </si>
  <si>
    <t>43.03.510</t>
  </si>
  <si>
    <t>Coletor em alumínio para sistema de aquecimento solar com área coletora até 2,00 m²</t>
  </si>
  <si>
    <t>15.14</t>
  </si>
  <si>
    <t>48.02.004</t>
  </si>
  <si>
    <t>Reservatório de fibra de vidro - capacidade de 2.000 litros</t>
  </si>
  <si>
    <t>30.04.060</t>
  </si>
  <si>
    <t>Revestimento em chapa de aço inoxidável para proteção de portas, altura de 40 cm</t>
  </si>
  <si>
    <t>Barra de apoio reta, para pessoas com mobilidade reduzida, em tubo de aço inoxidável de 1 1/4´ x 400 mm</t>
  </si>
  <si>
    <t>16.3</t>
  </si>
  <si>
    <t>16.4</t>
  </si>
  <si>
    <t>16.5</t>
  </si>
  <si>
    <t>16.6</t>
  </si>
  <si>
    <t>44.03.310</t>
  </si>
  <si>
    <t>Torneira de mesa para lavatório, acionamento hidromecânico, com registro integrado regulador de vazão, em latão cromado, DN= 1/2´</t>
  </si>
  <si>
    <t>16.7</t>
  </si>
  <si>
    <t>16.8</t>
  </si>
  <si>
    <t>16.9</t>
  </si>
  <si>
    <t>16.10</t>
  </si>
  <si>
    <t>16.11</t>
  </si>
  <si>
    <t>44.01.050</t>
  </si>
  <si>
    <t>16.12</t>
  </si>
  <si>
    <t>47.04.180</t>
  </si>
  <si>
    <t>Válvula de descarga com registro próprio, duplo acionamento limitador de fluxo, DN = 1 1/2´</t>
  </si>
  <si>
    <t>16.13</t>
  </si>
  <si>
    <t>47.02.110</t>
  </si>
  <si>
    <t>Registro de pressão em latão fundido cromado com canopla, DN= 3/4´ - linha especial</t>
  </si>
  <si>
    <t>16.14</t>
  </si>
  <si>
    <t>16.15</t>
  </si>
  <si>
    <t>47.01.190</t>
  </si>
  <si>
    <t>Válvula de esfera monobloco em latão fundido passagem plena, acionamento com alavanca, DN= 1´</t>
  </si>
  <si>
    <t>16.16</t>
  </si>
  <si>
    <t>47.01.210</t>
  </si>
  <si>
    <t>Válvula de esfera monobloco em latão fundido passagem plena, acionamento com alavanca, DN= 2´</t>
  </si>
  <si>
    <t>16.17</t>
  </si>
  <si>
    <t>47.02.050</t>
  </si>
  <si>
    <t>Registro de gaveta em latão fundido cromado com canopla, DN= 1 1/2´ - linha especial</t>
  </si>
  <si>
    <t>16.18</t>
  </si>
  <si>
    <t>47.02.210</t>
  </si>
  <si>
    <t>Registro regulador de vazão para torneira, misturador e bidê, em latão cromado com canopla, DN= 1/2´</t>
  </si>
  <si>
    <t>16.19</t>
  </si>
  <si>
    <t>16.20</t>
  </si>
  <si>
    <t>16.21</t>
  </si>
  <si>
    <t>44.01.110</t>
  </si>
  <si>
    <t>Lavatório de louça com coluna</t>
  </si>
  <si>
    <t>16.22</t>
  </si>
  <si>
    <t>44.20.010</t>
  </si>
  <si>
    <t>Sifão plástico sanfonado universal de 1´</t>
  </si>
  <si>
    <t>16.23</t>
  </si>
  <si>
    <t>16.24</t>
  </si>
  <si>
    <t>18.1</t>
  </si>
  <si>
    <t>Subtotal item 18</t>
  </si>
  <si>
    <t>Data: Outubro/ 2019</t>
  </si>
  <si>
    <t>PISCINAS</t>
  </si>
  <si>
    <t>09.02.060</t>
  </si>
  <si>
    <t>Forma curva em compensado para estrutura aparente</t>
  </si>
  <si>
    <t>17.01.020</t>
  </si>
  <si>
    <t>Argamassa de regularização e/ou proteção</t>
  </si>
  <si>
    <t>24.02.840</t>
  </si>
  <si>
    <t>Portão basculante em chapa metálica, estruturado com perfis metálicos</t>
  </si>
  <si>
    <t>24.01.010</t>
  </si>
  <si>
    <t>Caixilho em ferro fixo, sob medida</t>
  </si>
  <si>
    <t>26.01.040</t>
  </si>
  <si>
    <t>Vidro liso transparente de 4 mm</t>
  </si>
  <si>
    <t>24.03.060</t>
  </si>
  <si>
    <t>Escada</t>
  </si>
  <si>
    <t>33.10.060</t>
  </si>
  <si>
    <t>Epóxi em massa, inclusive preparo</t>
  </si>
  <si>
    <t>47.01.050</t>
  </si>
  <si>
    <t>Registro de gaveta em latão fundido sem acabamento, DN= 1 1/2´</t>
  </si>
  <si>
    <t>48.05.040</t>
  </si>
  <si>
    <t>Torneira de boia, DN= 1 1/2´</t>
  </si>
  <si>
    <t>Concreto usinado, fck = 25 MPa - para bombeamento</t>
  </si>
  <si>
    <t>09.04.040</t>
  </si>
  <si>
    <t>Forma em tubo de papelão com diâmetro de 35 cm</t>
  </si>
  <si>
    <t>11.16.080</t>
  </si>
  <si>
    <t>Lançamento e adensamento de concreto ou massa por bombeamento</t>
  </si>
  <si>
    <t>16.32.130</t>
  </si>
  <si>
    <t>Cobertura curva em chapa de policarbonato alveolar bronze de 10 mm</t>
  </si>
  <si>
    <t>6.5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</si>
  <si>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</si>
  <si>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</si>
  <si>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</si>
  <si>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</si>
  <si>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</si>
  <si>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</si>
  <si>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</si>
  <si>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</si>
  <si>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41.31.064</t>
  </si>
  <si>
    <t>Luminária LED quadrada de sobrepor com refletor e aletas em alumínio de alto brilho, 4000 K, fluxo luminoso de 3211 a 3930 lm, potência de 31 a 37 W</t>
  </si>
  <si>
    <t>11.15</t>
  </si>
  <si>
    <t>41.15.170</t>
  </si>
  <si>
    <t>Luminária redonda de embutir, com foco orientável e acessório antiofuscante, para 1 lâmpada dicroica de 50 W</t>
  </si>
  <si>
    <t>11.16</t>
  </si>
  <si>
    <t>11.17</t>
  </si>
  <si>
    <t>11.18</t>
  </si>
  <si>
    <t>11.19</t>
  </si>
  <si>
    <t>49.05.040</t>
  </si>
  <si>
    <t>Ralo sifonado em ferro fundido de 150 x 240 x 75 mm, com grelha</t>
  </si>
  <si>
    <t>Tubo de PVC rígido soldável marrom, DN= 60 mm, (2´), inclusive conexões</t>
  </si>
  <si>
    <t>47.01.060</t>
  </si>
  <si>
    <t>Registro de gaveta em latão fundido sem acabamento, DN= 2´</t>
  </si>
  <si>
    <t>24.08.031</t>
  </si>
  <si>
    <t>Corrimão em tubo de aço inoxidável escovado, diâmetro de 1 1/2"</t>
  </si>
  <si>
    <t>25.03.100</t>
  </si>
  <si>
    <t>Guarda-corpo com perfis em alumínio</t>
  </si>
  <si>
    <t>61.01.770</t>
  </si>
  <si>
    <t>Elevador para passageiros, uso interno com capacidade mínima de 600 kg para quatro paradas, portas unilaterais</t>
  </si>
  <si>
    <t>ELEMENTO CENTRAL - "ÁRVORE"</t>
  </si>
  <si>
    <t>22.03.070</t>
  </si>
  <si>
    <t>Forro em lâmina de PVC</t>
  </si>
  <si>
    <t>41.31.082</t>
  </si>
  <si>
    <t>Luminária LED redonda de embutir com difusor translucido, 4000 K, fluxo luminoso de 1900 a 2000 lm, potência de 18 a 24 W</t>
  </si>
  <si>
    <t>09.01.040</t>
  </si>
  <si>
    <t>Forma em madeira comum para caixão perdido</t>
  </si>
  <si>
    <r>
      <rPr>
        <b/>
        <sz val="8"/>
        <rFont val="Arial"/>
        <family val="2"/>
      </rPr>
      <t>MÊS</t>
    </r>
  </si>
  <si>
    <r>
      <rPr>
        <b/>
        <sz val="8"/>
        <rFont val="Arial"/>
        <family val="2"/>
      </rPr>
      <t>MÊS 1</t>
    </r>
  </si>
  <si>
    <r>
      <rPr>
        <b/>
        <sz val="8"/>
        <rFont val="Arial"/>
        <family val="2"/>
      </rPr>
      <t>MÊS 2</t>
    </r>
  </si>
  <si>
    <r>
      <rPr>
        <b/>
        <sz val="8"/>
        <rFont val="Arial"/>
        <family val="2"/>
      </rPr>
      <t>MÊS 3</t>
    </r>
  </si>
  <si>
    <r>
      <rPr>
        <b/>
        <sz val="8"/>
        <rFont val="Arial"/>
        <family val="2"/>
      </rPr>
      <t>MÊS 4</t>
    </r>
  </si>
  <si>
    <r>
      <rPr>
        <b/>
        <sz val="8"/>
        <rFont val="Arial"/>
        <family val="2"/>
      </rPr>
      <t>MÊS 5</t>
    </r>
  </si>
  <si>
    <t>MÊS 6</t>
  </si>
  <si>
    <t>MÊS 7</t>
  </si>
  <si>
    <t>MÊS 8</t>
  </si>
  <si>
    <r>
      <rPr>
        <b/>
        <sz val="8"/>
        <rFont val="Arial"/>
        <family val="2"/>
      </rPr>
      <t>TOTAL</t>
    </r>
  </si>
  <si>
    <r>
      <rPr>
        <b/>
        <sz val="8"/>
        <rFont val="Arial"/>
        <family val="2"/>
      </rPr>
      <t>SERVIÇOS</t>
    </r>
  </si>
  <si>
    <r>
      <rPr>
        <sz val="8"/>
        <rFont val="Arial"/>
        <family val="2"/>
      </rPr>
      <t>1.0</t>
    </r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</si>
  <si>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</si>
  <si>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</si>
  <si>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</si>
  <si>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</si>
  <si>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</si>
  <si>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</si>
  <si>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</si>
  <si>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</si>
  <si>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</si>
  <si>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</si>
  <si>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12.0</t>
  </si>
  <si>
    <t>13.0</t>
  </si>
  <si>
    <t>14.0</t>
  </si>
  <si>
    <t>15.0</t>
  </si>
  <si>
    <t>16.0</t>
  </si>
  <si>
    <t>17.0</t>
  </si>
  <si>
    <t>18.0</t>
  </si>
  <si>
    <r>
      <rPr>
        <b/>
        <sz val="8"/>
        <rFont val="Arial"/>
        <family val="2"/>
      </rPr>
      <t>TOTAL (%)</t>
    </r>
  </si>
  <si>
    <t>LOCAL: PARQUE AQUÁTICO BENEDICTO BENÍCIO ESTRADA MUNICIPAL PGP 010 - KIUJIRO MARUBAYASHI S/N - PARAGUAÇU PAULISTA - SP</t>
  </si>
  <si>
    <t>DATA: OUTUBRO/2019</t>
  </si>
  <si>
    <t>Prefeitura Municipal da Estância Turistica de Paraguaçu Paulista</t>
  </si>
  <si>
    <t>Estado de São paulo</t>
  </si>
  <si>
    <t>CRONOGRAMA FÍSICO FINANCEIRO</t>
  </si>
  <si>
    <t>CONVÊNIO: SECRETARIA DE TURISMO – DEPARTAMENTO DE APOIO AO DESENVOLVIMENTO DAS ESTÂNCIAS – DADE 2018</t>
  </si>
  <si>
    <t>MÊS 9</t>
  </si>
  <si>
    <t>MÊS 10</t>
  </si>
  <si>
    <t>MÊS 11</t>
  </si>
  <si>
    <t>MÊS 12</t>
  </si>
  <si>
    <t xml:space="preserve">1                     30 </t>
  </si>
  <si>
    <t>1.0</t>
  </si>
  <si>
    <r>
      <rPr>
        <b/>
        <sz val="8"/>
        <rFont val="Arial"/>
        <family val="2"/>
      </rPr>
      <t>TOTAL COM BDI (R$)</t>
    </r>
  </si>
  <si>
    <t>11.04.020</t>
  </si>
  <si>
    <t>Concreto não estrutural executado no local, mínimo 150 kg cimento / m³</t>
  </si>
  <si>
    <t>6.6</t>
  </si>
  <si>
    <t>(3*1,5)+(1,5*1) = 6,00 m²</t>
  </si>
  <si>
    <t>301,02+239,79 = 540,81 m²</t>
  </si>
  <si>
    <t>Escavação manual em solo de 1ª e 2ª categoria em vala ou cava até 1,5 m</t>
  </si>
  <si>
    <t>4.6</t>
  </si>
  <si>
    <t>4.7</t>
  </si>
  <si>
    <t>4.8</t>
  </si>
  <si>
    <t>4.9</t>
  </si>
  <si>
    <t>4.10</t>
  </si>
  <si>
    <t>4.11</t>
  </si>
  <si>
    <t>19.03.090</t>
  </si>
  <si>
    <t>Revestimento em pedra Miracema</t>
  </si>
  <si>
    <t>4.12</t>
  </si>
  <si>
    <t>38.13.010</t>
  </si>
  <si>
    <t>Eletroduto corrugado em polietileno de alta densidade, DN= 30 mm, com acessórios</t>
  </si>
  <si>
    <t>40.02.100</t>
  </si>
  <si>
    <t>Caixa de passagem em chapa, com tampa parafusada, 400 x 400 x 150 mm</t>
  </si>
  <si>
    <t>38.13.030</t>
  </si>
  <si>
    <t>Eletroduto corrugado em polietileno de alta densidade, DN= 75 mm, com acessórios</t>
  </si>
  <si>
    <t>07.02.020</t>
  </si>
  <si>
    <t>Escavação mecanizada de valas ou cavas com profundidade de até 2 m</t>
  </si>
  <si>
    <t>07.11.020</t>
  </si>
  <si>
    <t>Reaterro compactado mecanizado de vala ou cava com compactador</t>
  </si>
  <si>
    <t>39.26.070</t>
  </si>
  <si>
    <t>Cabo de cobre flexível de 25 mm², isolamento 0,6/1 kV - isolação HEPR 90°C - baixa emissão de fumaça e gases</t>
  </si>
  <si>
    <t>39.26.050</t>
  </si>
  <si>
    <t>Cabo de cobre flexível de 10 mm², isolamento 0,6/1 kV - isolação HEPR 90°C - baixa emissão de fumaça e gases</t>
  </si>
  <si>
    <t>41.13.030</t>
  </si>
  <si>
    <t>Luminária blindada retangular de embutir, para lâmpada de 160 W</t>
  </si>
  <si>
    <t>46.12.340</t>
  </si>
  <si>
    <t>Meio tubo de concreto, DN= 200mm</t>
  </si>
  <si>
    <t>3.18</t>
  </si>
  <si>
    <t>3.19</t>
  </si>
  <si>
    <t>7.11</t>
  </si>
  <si>
    <t>19.01.390</t>
  </si>
  <si>
    <t>6.7</t>
  </si>
  <si>
    <t>Peitoril e/ou soleira em granito, espessura de 2 cm e largura de 21 até 30 cm</t>
  </si>
  <si>
    <t>02.08.040</t>
  </si>
  <si>
    <t>Placa em lona com impressão digital e requadro em metalon</t>
  </si>
  <si>
    <t>15+53+16+8+9,5+5+10+12,5+1,5+3+32+6,5+30+48,5+10+116 = 376,50 m</t>
  </si>
  <si>
    <t>(7688,3-363,31) = 7324,99 m²</t>
  </si>
  <si>
    <t>(242,24*1,3)+(63,58*1)+(281,5*0,3)+(477,7*1,3)+(301,02*0,3*0,3)+(227,79*0,5*0,5)+(70,64*0,6*0,8) = 1201,90 m³</t>
  </si>
  <si>
    <t>((1800*0,4)+(990*0,2)+(301,02*0,3*0,2)+(227,79*0,5*0,2))*1,43 = 1371,14 m³</t>
  </si>
  <si>
    <t>(7324,99*0,2*1,3)+((1201,9-1371,14)*1,3) = 1684,49 m³</t>
  </si>
  <si>
    <t>42,30+26,75+68,40+80,90+9,44 = 227,79 m</t>
  </si>
  <si>
    <t>0,3*15 = 4,50 m²</t>
  </si>
  <si>
    <t>(227,79*0,5*0,05)+(70,64*0,6*0,05) = 7,81 m³</t>
  </si>
  <si>
    <t>(0,5*1*1,5*3) = 2,25 m³</t>
  </si>
  <si>
    <t>(1*1*1,5*6) = 9,00 m³</t>
  </si>
  <si>
    <t>(1,8*0,1*3)+(3*2,1*0,1)+(0,7*0,1*3)+(3*1,4*0,1)+(1,71*0,1))+(0,35*0,35*0,35*151)+(151*0,2*0,2*0,25) = 9,96 m³</t>
  </si>
  <si>
    <t>9,96*60 = 597,60 Kg</t>
  </si>
  <si>
    <t>9,96*12 = 119,52 Kg</t>
  </si>
  <si>
    <t>(5,5*2)+2,25 = 13,25 m²</t>
  </si>
  <si>
    <t>(13,25+94,13)*2 = 214,76 m²</t>
  </si>
  <si>
    <t>(1,8*3)+(0,7*3)+(0,3*30*0,25*2) = 12,00 m²</t>
  </si>
  <si>
    <t>1,5*15 = 22,50 m</t>
  </si>
  <si>
    <t xml:space="preserve">Saída da tubulação antes da dissipação final. </t>
  </si>
  <si>
    <t>Área pavimentada externa - caminhos e entornos.</t>
  </si>
  <si>
    <t>1,92+62+6,72 = 70,64 m</t>
  </si>
  <si>
    <t>376,50*1,58 = 594,87 m²</t>
  </si>
  <si>
    <t>376,50*0,25 = 94,13 m²</t>
  </si>
  <si>
    <t>94,13*2,50 = 235,33 m²</t>
  </si>
  <si>
    <t>89,00*0,60 = 53,40 m²</t>
  </si>
  <si>
    <t>89,00*0,20*0,20 = 3,56 m³</t>
  </si>
  <si>
    <t>50*(3,56+(0,2*0,2*0,6*36)) = 221,20 Kg</t>
  </si>
  <si>
    <t>53,40*2,00 = 106,80 m²</t>
  </si>
  <si>
    <t>0,9*0,9*1,1 = 0,89 m³</t>
  </si>
  <si>
    <t>0,89*60,00 = 53,40 Kg</t>
  </si>
  <si>
    <t>0,89*12,00 = 10,68 Kg</t>
  </si>
  <si>
    <t>7*13,36*1,097 = 102,59 m²</t>
  </si>
  <si>
    <t>2,4*7*2,5 = 42,00 m²</t>
  </si>
  <si>
    <t>(102,59*2,5)+(0,79*4,8*7*2,5) = 322,84 m²</t>
  </si>
  <si>
    <t>0,24*7 = 1,68 m³</t>
  </si>
  <si>
    <t>(14,7+4+4+10)*0,25 = 8,18 m²</t>
  </si>
  <si>
    <t>Sinalização de combate a incêndio.</t>
  </si>
  <si>
    <t>152,21+43,9+45,8+19,7 = 261,61 m</t>
  </si>
  <si>
    <t>Derivações de tubulação.</t>
  </si>
  <si>
    <t>210,4+75,2 = 285,60 m</t>
  </si>
  <si>
    <t>(285,60+261,61)*0,5*0,4 = 109,44 m³</t>
  </si>
  <si>
    <t>(261,61+285,60)*0,4*0,4 = 87,55 m³</t>
  </si>
  <si>
    <t>(261,61+285,60)*0,4*0,05 = 10,94 m³</t>
  </si>
  <si>
    <t>(261,61*1,15)+(261,61*2) = 824,07 m</t>
  </si>
  <si>
    <t>15,00+7,60 = 22,60 m</t>
  </si>
  <si>
    <t>22,8+8,4+30,3 = 61,50 m</t>
  </si>
  <si>
    <t>4+5+4+2 = 15,00 unidades</t>
  </si>
  <si>
    <t>Entrada de energia geral.</t>
  </si>
  <si>
    <t>6*3 = 18,00 m³</t>
  </si>
  <si>
    <t>7,4+8,5+8,1+8,5+2,3+(8,9*4) = 70,40 m</t>
  </si>
  <si>
    <t>1892,56+54,97+8,8+71,62+178 = 2205,95 m²</t>
  </si>
  <si>
    <t>Distribuídas de acordo com projeto.</t>
  </si>
  <si>
    <t>3+3 = 6,00 m</t>
  </si>
  <si>
    <t>1*6 = 6 unxmês</t>
  </si>
  <si>
    <t>Área construída.</t>
  </si>
  <si>
    <t>1*4 = 4 unxmês</t>
  </si>
  <si>
    <t>(2*3,5)+(12*1) = 19,00 m</t>
  </si>
  <si>
    <t>Mobilização e desmobilização do equipamento.</t>
  </si>
  <si>
    <t>22*5 = 110,00 m</t>
  </si>
  <si>
    <t>(0,5*0,5*0,5*24)+(4,52*0,45*0,25*2)+(2,66*0,45*0,25)+(26,7*0,18*0,3)+(24,39*0,2*0,2)+(0,2*0,15*24,39)+(9*0,15*0,2*0,5)+(0,15*0,2*3*0,9)+(23,71*0,12) = 10,53 m³</t>
  </si>
  <si>
    <t>10,53*70,00 = 737,10 Kg</t>
  </si>
  <si>
    <t>10,53*12,00 = 126,36 Kg</t>
  </si>
  <si>
    <t>(23,71*0,5)+(0,9*0,9*1,1) = 12,75 m³</t>
  </si>
  <si>
    <t>16,85*0,3*2 = 10,11 m²</t>
  </si>
  <si>
    <t>(23,71*0,05)+(24,39*0,15*0,05)+(26,7*0,2*0,05)+(9,1*0,45*0,05)+(2,66*0,45*0,05) = 1,90 m³</t>
  </si>
  <si>
    <t>1,67+0,23+1,27+0,25+0,24+1,02+0,3+1,41+2,97+0,82 = 10,18 m³</t>
  </si>
  <si>
    <t>10,18*70,00 = 712,60 Kg</t>
  </si>
  <si>
    <t>10,18*12,00 = 122,16 Kg</t>
  </si>
  <si>
    <t>(0,4*5,85*4)+(0,22*1,5*4)+(0,22*5,5*7)+(0,22*2,4*4)+(0,3*5,5) = 22,91 m²</t>
  </si>
  <si>
    <t>(4,52*0,45*0,3*2)+(2,66*0,45*0,3)+(2,8*0,18*0,3)+(26,7*0,18*0,3) = 3,17 m³</t>
  </si>
  <si>
    <t>11,5+3,16+0,63+0,63+3,64+4,81+11,5+3,16+4,81+12,7+14+1,8+0,83+33,12+52,2+8,82+3,33-46,08-0,96-17,27 = 106,33 m²</t>
  </si>
  <si>
    <t>115,2*0,4 = 46,08 m²</t>
  </si>
  <si>
    <t>24,39*0,2 = 4,88 m²</t>
  </si>
  <si>
    <t>10,5*0,15*0,15*2 = 0,47 m³</t>
  </si>
  <si>
    <t>Área coberta interna.</t>
  </si>
  <si>
    <t>76,96*1,077 = 82,89 m²</t>
  </si>
  <si>
    <t>8,2+8,3+4,1 = 20,60 m</t>
  </si>
  <si>
    <t>2,58+2,58+8+2,58+2,58+8+3,22+2,5+3,22+2,5+3,2+3,2+4+3,21+3,42+3,42+5,4+2,7+2,7+2,7+2,7 = 74,41 m</t>
  </si>
  <si>
    <t>(7,5*2,18)+(60,61*1,077) = 81,63 m²</t>
  </si>
  <si>
    <t>(106,33*2)+(24,39*0,5) = 224,86 m²</t>
  </si>
  <si>
    <t>7,5*2,18*1,1 = 17,99 m²</t>
  </si>
  <si>
    <t>(7,5*2)+2,18+1,38 = 18,56 m</t>
  </si>
  <si>
    <t>2,71+0,8+1+1+2,2+1,2+1,2+1,2 = 11,31 m</t>
  </si>
  <si>
    <t>63,8+18+3,6+6,6+20,26+1,64+3,5+13,9+9,45-17,27 = 123,48 m²</t>
  </si>
  <si>
    <t>23,71+(24,39*0,5) = 35,91 m²</t>
  </si>
  <si>
    <t>Lago da portaria.</t>
  </si>
  <si>
    <t>4+4+(0,6*5,3) = 11,18 m²</t>
  </si>
  <si>
    <t>12,29+2,19+20,83+28,05+23,71+2,8 = 89,97 m²</t>
  </si>
  <si>
    <t>89,87+18,98+19,36 = 128,21 m²</t>
  </si>
  <si>
    <t>0,8*0,6*2 = 0,96 m²</t>
  </si>
  <si>
    <t>9,35+7,41+7,41 = 24,17 m²</t>
  </si>
  <si>
    <t>2,26+2,26+1,31+1,31+(1,65*1,5)+(1*1,5*3)+(2,1*1,5) = 17,27 m²</t>
  </si>
  <si>
    <t>2,26+2,26+1,31+1,31+9,35+7,41+7,41 = 31,31 m²</t>
  </si>
  <si>
    <t>(1,65*1,5)+(1*1,5*3)+(2,1*1,5) = 10,13 m²</t>
  </si>
  <si>
    <t>Porta para área de acesso restrito.</t>
  </si>
  <si>
    <t>1,15*2,15 = 2,47 m²</t>
  </si>
  <si>
    <t>4,3*2,15 = 9,25 m²</t>
  </si>
  <si>
    <t>3,57+1,64+1,64 = 6,85 m²</t>
  </si>
  <si>
    <t>25,38+14+6,34+35,52+3,28+8+7,36+4,98+42,7 = 147,56 m²</t>
  </si>
  <si>
    <t>(19,36*5)-0,96-17,27 = 78,57 m²</t>
  </si>
  <si>
    <t>81,63+6,85 = 88,48 m²</t>
  </si>
  <si>
    <t>(9,25+2,47)*2,5 = 29,30 m²</t>
  </si>
  <si>
    <t>20,00*0,25 = 5,00 m²</t>
  </si>
  <si>
    <t>Sinalização de equipamentos de combate a incêndio.</t>
  </si>
  <si>
    <t>Sinalização de sentido de fluxo.</t>
  </si>
  <si>
    <t>Indicação de proteção e capacidade para ambientes.</t>
  </si>
  <si>
    <t>13+6+4 = 23,00 unid.</t>
  </si>
  <si>
    <t>7+8 = 15,00 unid.</t>
  </si>
  <si>
    <t>Uso da administração.</t>
  </si>
  <si>
    <t>(5,5*4)+7,5 = 29,50 m</t>
  </si>
  <si>
    <t>10,4+4,5+20 = 34,90 m</t>
  </si>
  <si>
    <t>23,00+15,00+5,00+3,00 = 46,00 unid.</t>
  </si>
  <si>
    <t>3+2+4 = 9,00 unid.</t>
  </si>
  <si>
    <t>(6*76,96) = 461,76 m</t>
  </si>
  <si>
    <t>1,5*76,96 = 115,44 m</t>
  </si>
  <si>
    <t>1,15*76,96 = 88,50 m</t>
  </si>
  <si>
    <t>10,00+12,00 = 22,00 m</t>
  </si>
  <si>
    <t>(5,5*5)+30 = 57,50 m</t>
  </si>
  <si>
    <t>Circuitos portaria.</t>
  </si>
  <si>
    <t>Área interna edificação.</t>
  </si>
  <si>
    <t>Área externa edificação.</t>
  </si>
  <si>
    <t>Área interna e externa edificação.</t>
  </si>
  <si>
    <t>(4*6,5)+12 = 38,00 m</t>
  </si>
  <si>
    <t>4,2+5+6,2+15+5,5 = 35,90 m</t>
  </si>
  <si>
    <t>2,8+1,3+5,7 = 9,80 m</t>
  </si>
  <si>
    <t>Acessibilidade guichê preferencial.</t>
  </si>
  <si>
    <t>5,6*0,5 = 2,80 m²</t>
  </si>
  <si>
    <t>Torneira Externa.</t>
  </si>
  <si>
    <t>Torneiras e lago.</t>
  </si>
  <si>
    <t>3*1*4 = 12,00 m³</t>
  </si>
  <si>
    <t>0,23+0,83+0,11+0,14+0,1 = 1,41 m³</t>
  </si>
  <si>
    <t>31,31+10,13 = 41,44 m²</t>
  </si>
  <si>
    <t>Área nova a construir.</t>
  </si>
  <si>
    <t>67,34*0,05 = 3,37 m³</t>
  </si>
  <si>
    <t>(1,66*3,4*0,15*2)+(3*2,3*0,15)+(2,1*2,8*0,15)+(2,8*3,2*0,15) = 4,95 m³</t>
  </si>
  <si>
    <t>(4*1,8)+(14,1*1,2)+(26,65*1,2) = 56,10 m²</t>
  </si>
  <si>
    <t>(30,33*2)+(32,8*2*2)+(1,6*3*2)+(9,2*2*2) = 238,26 m²</t>
  </si>
  <si>
    <t>(37,32*2)+(29,96*1,077) = 106,91 m²</t>
  </si>
  <si>
    <t>20,86*1,077 = 22,47 m²</t>
  </si>
  <si>
    <t>Portas internas.</t>
  </si>
  <si>
    <t>5*3 = 15,00 m</t>
  </si>
  <si>
    <t>(0,7*1,8*12)+5,5 = 20,62 m²</t>
  </si>
  <si>
    <t>Todos aparelhos sanitários.</t>
  </si>
  <si>
    <t>Torneiras e chuveiros.</t>
  </si>
  <si>
    <t>(1,5*0,5*2)+(2*0,5*4) = 5,50 m²</t>
  </si>
  <si>
    <t>36*8 = 288,00 m</t>
  </si>
  <si>
    <t>(0,5*0,5*0,5*26)+(1,2*0,5*0,5*5)+(0,2*0,85*0,3*2)+(58,11*0,15*0,3) = 7,47 m³</t>
  </si>
  <si>
    <t>(0,624*4*51,37)+(0,393*51,37)+(0,624*4*6,74)+(0,393*6,74)+(1,15*3*0,624*5)+(1,45*5*0,988*5)+(2,01*3*0,988*2)+(2,01*3*0,624*2) = 233,90 Kg</t>
  </si>
  <si>
    <t>(1,74*4*0,222*26)+(1,78*4*0,222*26)+(1,92*2*0,154*26)+(9*1,9*0,222*5)+(0,84*388*0,154)+(0,94*12*0,154) = 167,55 Kg</t>
  </si>
  <si>
    <t>(0,15*0,25*3*22)+(0,15*0,3*3*6)+(0,15*0,4*3*1)+(0,15*0,3*51,37)+(155,6*0,05) = 13,56 m³</t>
  </si>
  <si>
    <t>(13,56-(155,6*0,05))*72 = 416,16 Kg</t>
  </si>
  <si>
    <t>(13,56-(155,6*0,05))*12 = 69,36 Kg</t>
  </si>
  <si>
    <t>(0,3*1,5*2*29)+(0,3*15*2) = 35,10 m²</t>
  </si>
  <si>
    <t>(51,37*0,2*0,3) = 3,08 m³</t>
  </si>
  <si>
    <t>(74,08*2,7)+10,1+(2,7*1,5*4)+(0,25*3*22)+(1,6*2*16)-(0,3*3*6)-(0,4*3)-(6*2*0,5)-(2*1,5*0,5)-(0,9*2,1)-(2,2*0,4*4)-14,11 = 260,40 m²</t>
  </si>
  <si>
    <t>(70,57*0,2) = 14,11 m²</t>
  </si>
  <si>
    <t>(0,5*1,2*6) = 3,60 m²</t>
  </si>
  <si>
    <t>(53,4*0,15*0,15) = 1,20 m³</t>
  </si>
  <si>
    <t>(193,95*1,097) = 212,76 m²</t>
  </si>
  <si>
    <t>16+(3,18*2)+(7,66*2) = 37,68 m</t>
  </si>
  <si>
    <t>(6,5*4)+(3,06*8)+(4,3*2)+9,32 = 68,40 m</t>
  </si>
  <si>
    <t>(72*2)+65,8 = 209,80 m²</t>
  </si>
  <si>
    <t>93,82*0,8*1,097 = 82,34 m²</t>
  </si>
  <si>
    <t>(((260,40+14,11)+(51,37*0,3))*2)+56,10 = 635,94 m²</t>
  </si>
  <si>
    <t>(7,16*4)+12,74 = 41,38 m²</t>
  </si>
  <si>
    <t>(66,09*2)+(3*1,6*2)+(11*6) = 207,78 m²</t>
  </si>
  <si>
    <t>(102,74*2*2)+(9,2*2*2)+(34*2)-11,00 = 504,76 m²</t>
  </si>
  <si>
    <t>0,9+0,9+(1,4*4) = 7,40 m</t>
  </si>
  <si>
    <t>(48,2+24,34)*1,25 = 90,68 m²</t>
  </si>
  <si>
    <t>(51,37*0,8)+56,10+(93,82*0,8) = 172,25 m²</t>
  </si>
  <si>
    <t>4,8*2*1 = 9,60 m²</t>
  </si>
  <si>
    <t>(8*2*0,5)+(4*1,5*0,5) = 11,00 m²</t>
  </si>
  <si>
    <t>0,6*1,9*24 = 27,36 m²</t>
  </si>
  <si>
    <t>Portas sanitários acessíveis.</t>
  </si>
  <si>
    <t>Portas sanitários comuns.</t>
  </si>
  <si>
    <t>73,76+75,9+8,15+9,9+14,58-11,00 = 171,29 m²</t>
  </si>
  <si>
    <t>(102,74*2)+(9,2*2)+34-(1,4*60) = 173,88 m²</t>
  </si>
  <si>
    <t>82,34+(0,9*2,1*8*2,5) = 120,14 m²</t>
  </si>
  <si>
    <t>11,00*2,5 = 27,50 m²</t>
  </si>
  <si>
    <t>(4,4+4,4+11+12+10)*0,25 = 10,45 m²</t>
  </si>
  <si>
    <t>Placa identificação banheiros.</t>
  </si>
  <si>
    <t>Sinalização de rota de fuga.</t>
  </si>
  <si>
    <t>10+10+6 = 26,00 unid.</t>
  </si>
  <si>
    <t>6+6 = 12,00 unid.</t>
  </si>
  <si>
    <t>162,94*4 = 651,76 m</t>
  </si>
  <si>
    <t>26+12+17+14+2+12 = 83,00 unid.</t>
  </si>
  <si>
    <t>6*162,94 = 977,64 m</t>
  </si>
  <si>
    <t>1,75*162,94 = 285,15 m</t>
  </si>
  <si>
    <t>1,5*162,94 = 244,41 m</t>
  </si>
  <si>
    <t>10,2+22,75+17,05 = 50,00 m</t>
  </si>
  <si>
    <t>18+18 = 36,00 unid.</t>
  </si>
  <si>
    <t>Circuitos gerais.</t>
  </si>
  <si>
    <t>Conforme projeto elétrico.</t>
  </si>
  <si>
    <t>Individuais para cada sanitário.</t>
  </si>
  <si>
    <t>Conforme projeto.</t>
  </si>
  <si>
    <t>(30,92*2)+6,9 = 68,74 m</t>
  </si>
  <si>
    <t>18,23+2,66+5 = 25,89 m</t>
  </si>
  <si>
    <t>9,44*2 = 18,88 m</t>
  </si>
  <si>
    <t>9,45+15,6+22,4+20,12 = 67,57 m</t>
  </si>
  <si>
    <t>Conforme projeto hidráulico.</t>
  </si>
  <si>
    <t>14,2+18,8+9,4+7,6+12 = 62,00 m</t>
  </si>
  <si>
    <t>10,4*2 = 20,80 m</t>
  </si>
  <si>
    <t>20,8+29,4+39 = 89,20 m</t>
  </si>
  <si>
    <t>(9+4,5+3+15)*2 = 63,00 m</t>
  </si>
  <si>
    <t>Independentes para cada sanitário.</t>
  </si>
  <si>
    <t>Sistema de água quente.</t>
  </si>
  <si>
    <t>Sistema de água fria.</t>
  </si>
  <si>
    <t>0,9*4 = 3,60 m</t>
  </si>
  <si>
    <t>Sanitários acessíveis.</t>
  </si>
  <si>
    <t>Sanitários acessíveis e comuns.</t>
  </si>
  <si>
    <t>2+18 = 20,00 unid.</t>
  </si>
  <si>
    <t>9+9 = 18,00 unid.</t>
  </si>
  <si>
    <t>Registro para manutenção geral.</t>
  </si>
  <si>
    <t>Registro bidês.</t>
  </si>
  <si>
    <t>Sanitário masculino.</t>
  </si>
  <si>
    <t>5+5 = 10,00 unid.</t>
  </si>
  <si>
    <t>5+5+2 = 12,00 unid.</t>
  </si>
  <si>
    <t>0,5*0,8*6 = 2,40 m²</t>
  </si>
  <si>
    <t>Sanitários masculino e feminino.</t>
  </si>
  <si>
    <t>((3,37+4,95+(56,10*0,03)+(238,26*0,03)+(106,91*0,02)+(22,47*0,05)+(22,47*0,03)+(0,8*2,1*0,03)+(20,62*0,02)+(0,4*0,4*0,15*8)+(5,50*0,02))*1,5) = 32,78 m³</t>
  </si>
  <si>
    <t>162,94+95,56 = 258,50 m²</t>
  </si>
  <si>
    <t>1*3 = 3,00 m</t>
  </si>
  <si>
    <t>1*8 = 8,00 unxmês</t>
  </si>
  <si>
    <t>3*8 = 24,00 mxmês</t>
  </si>
  <si>
    <t>6*6 = 36,00 mxmês</t>
  </si>
  <si>
    <t>1*2 =  2,00 unxmês</t>
  </si>
  <si>
    <t>6*4 = 24,00 mxmês</t>
  </si>
  <si>
    <t>242,81+63,58+96,91+281,5+477,7 = 1162,50 m²</t>
  </si>
  <si>
    <t>(114*4)+(34*4)+(27*2)+(14*4) = 702,00 m</t>
  </si>
  <si>
    <t>2,2*96,91 = 213,20 Kg</t>
  </si>
  <si>
    <t>(477,7*0,05)+(283,3*0,2*0,05)+(242,24*0,05)+(83,9*0,2*0,05)+(281,5*0,05)+(65,8*0,2*0,05)+(63,58*0,05)+(33,7*0,2*0,05)+(9,45*0,05) = 58,39 m³</t>
  </si>
  <si>
    <t>(0,3*50*2) = 30,00 m²</t>
  </si>
  <si>
    <t>(0,3*60*2)+(0,3*20*2) = 48,00 m²</t>
  </si>
  <si>
    <t>((223,67-(96,91*0,05))*10)+(32*0,154*283,3)+(83,9*0,154*32)+(65,8*0,154*6)+(33,7*0,154*24) = 4183,16 Kg</t>
  </si>
  <si>
    <t>(283,3*0,7)+(83,9*0,7)+(65,8*0,3)+(33,7*0,5)+(2*0,9*3*9)+(12,4*1,5)+(7,3*1,8*4) = 413,39 m²</t>
  </si>
  <si>
    <t>413,39*2 = 826,78 m²</t>
  </si>
  <si>
    <t>(477,7+242,24+281,5+63,58+96,91+9,45)*0,02 = 23,43 m³</t>
  </si>
  <si>
    <t>477,7+242,24+281,5+63,58+96,91+9,45+(413,39*2) = 1998,16 m²</t>
  </si>
  <si>
    <t>0,88*1*9 = 7,92 m²</t>
  </si>
  <si>
    <t>0,35*1,45*4 = 2,03 m²</t>
  </si>
  <si>
    <t>1,3*4 = 5,20 m</t>
  </si>
  <si>
    <t>(7,92+2,03)*2,5 = 24,88 m²</t>
  </si>
  <si>
    <t>(283,3*1,3)+477,7+281,5+(65,8*0,3)+96,91+(3,5*2,7*2)+(12,4*2)+242,81+(83,9*1,3)+63,58+(33,7*1)+(6,05*1,75) = 1747,59 m²</t>
  </si>
  <si>
    <t>88,4*0,25 = 22,10 m²</t>
  </si>
  <si>
    <t>Iluminação de emergência.</t>
  </si>
  <si>
    <t>70,75+80,11+3,6+88,97+60,55+40,41+19+2,7+61,3+5,3+23,15+3,25+2,7+4+(3*15) = 510,79 m</t>
  </si>
  <si>
    <t>11,6+24,05+0,7+2,7+2,1+16,1+11+45+30,47+26,2+87,4 = 257,32 m</t>
  </si>
  <si>
    <t>14*6 = 84,00 unid.</t>
  </si>
  <si>
    <t>14*3 = 42,00 unid.</t>
  </si>
  <si>
    <t>Reservatório inferior.</t>
  </si>
  <si>
    <t>8*3 = 24,00 m³</t>
  </si>
  <si>
    <t>10+10 = 20,00 m</t>
  </si>
  <si>
    <t>20*8 = 160,00 mxmês</t>
  </si>
  <si>
    <t>Área construída total.</t>
  </si>
  <si>
    <t>Mobilização e desmolização equipamento.</t>
  </si>
  <si>
    <t>(19+(17*2))*10 = 530,00 m</t>
  </si>
  <si>
    <t>(0,5*0,5*0,5*19)+(1,2*0,5*0,5*17)+(80,25*0,3*0,2)+(12,1*0,12) = 13,74 m³</t>
  </si>
  <si>
    <t>(4*0,624*80,25)+(1*0,393*80,25)+(1,15*3*0,624*17)+(1,45*5*0,988*17) = 390,21 Kg</t>
  </si>
  <si>
    <t>(1,74*0,222*4*19)+(1,78*0,222*4*19)+(1,92*0,154*2*19)+(1,9*9*0,222*19)+(0,84*0,154*535) = 211,96 Kg</t>
  </si>
  <si>
    <t>(16,72*0,15)+(95,95*0,15)+(43,48*0,15)+(16,65*0,15)+(11,2*0,2*3)+(0,2*0,4*3,5*7)+(0,1*7,5*2)+(0,2*0,45*15,25*4)+(0,2*0,45*17,2*8)+(48*0,2*0,4)+(35*0,2*0,4)+(26*0,2*0,4)+(21*0,2*0,4*2)+(6*2,5*0,12*2)+(0,55*122*0,1)+(50,85*0,2*0,3) = 79,42 m³</t>
  </si>
  <si>
    <t>79,42*70,00 = 5559,40 Kg</t>
  </si>
  <si>
    <t>79,42*10,00 = 794,20 Kg</t>
  </si>
  <si>
    <t>0,2*0,4*300,1 = 24,01 m²</t>
  </si>
  <si>
    <t>7,5*2 = 15,00 m</t>
  </si>
  <si>
    <t>95,95+43,48+16,65 = 156,08 m²</t>
  </si>
  <si>
    <t>1284,87-156,08 = 1128,79 m²</t>
  </si>
  <si>
    <t>(80,25*0,2*0,3) = 4,82 m³</t>
  </si>
  <si>
    <t>(8,5*9)+(13,24*17,55)+(4,22*14,45)+(42*3,5)+(24*0,8)+(13,31*1,2)+(13,31*0,8)+(12,3*0,5)-3-(3*3,5)-(0,4*3,5*7)-(0,45*15,25*4)-(0,45*17,2*8)-(0,4*48)-(0,4*35)-(0,4*26)-(0,4*21*2) = 395,74 m²</t>
  </si>
  <si>
    <t>Cobertura sintética último pavimento.</t>
  </si>
  <si>
    <t>395,74*2 = 791,48 m²</t>
  </si>
  <si>
    <t>791,48+1484,87 = 2276,35 m²</t>
  </si>
  <si>
    <t>1484,87*0,1 = 148,49 m³</t>
  </si>
  <si>
    <t>148,49*2 = 296,98 Kg</t>
  </si>
  <si>
    <t>95,95+43,48+16,65+(0,55*122) = 223,18 m²</t>
  </si>
  <si>
    <t>26,35+16,5+5,5 = 48,35 m</t>
  </si>
  <si>
    <t>(12*3)+(13*1,8)+(13*0,5)+(80,25*0,8) = 130,10 m²</t>
  </si>
  <si>
    <t>130,10+(95,95+43,48+16,65+10) = 296,18 m²</t>
  </si>
  <si>
    <t>(95,95+43,48+16,65+10)*0,02 = 3,32 m³</t>
  </si>
  <si>
    <t>(0,6*5) = 3,00 m²</t>
  </si>
  <si>
    <t>395,74+1484,87+156,08 = 2036,69 m²</t>
  </si>
  <si>
    <t>(2,5+2,5+2,5+2,5+1,5+1,5+1,5+1,5+3)*0,25 = 4,75 m²</t>
  </si>
  <si>
    <t>Sinalização equipamentos de combate a incêndio.</t>
  </si>
  <si>
    <t>2+2+2+8 = 14,00 unid.</t>
  </si>
  <si>
    <t>1+1+1+2 = 5,00 unid.</t>
  </si>
  <si>
    <t>699,00*0,2 = 139,80 m</t>
  </si>
  <si>
    <t>14+5+5+11 = 35,00 unid.</t>
  </si>
  <si>
    <t>2+3+4+13 = 22,00 unid.</t>
  </si>
  <si>
    <t>(2*349,5) = 699,00 m</t>
  </si>
  <si>
    <t>1,15*349,5 = 401,93 m</t>
  </si>
  <si>
    <t>0,5*349,5 = 174,75 m</t>
  </si>
  <si>
    <t>20+20 = 40,00 m</t>
  </si>
  <si>
    <t>2+2+2+2+4 = 12,00 unid.</t>
  </si>
  <si>
    <t>2+2 = 4,00 unid.</t>
  </si>
  <si>
    <t>Geral</t>
  </si>
  <si>
    <t>2+3+4+10 = 19,00 unid.</t>
  </si>
  <si>
    <t>Sorveteria.</t>
  </si>
  <si>
    <t>Sistema geral.</t>
  </si>
  <si>
    <t>2+2+2+3 = 9,00 unid.</t>
  </si>
  <si>
    <t>3+3+5 = 11,00 unid.</t>
  </si>
  <si>
    <t>Iluminação decorativa conforme projeto elétrico.</t>
  </si>
  <si>
    <t>1+1+1+1 = 4,00 unid.</t>
  </si>
  <si>
    <t>18+5 = 23,00 m</t>
  </si>
  <si>
    <t>7+6 = 13,00 m</t>
  </si>
  <si>
    <t>3+8+10,5+17,5+6 = 45,00 m</t>
  </si>
  <si>
    <t>Ralo térreo.</t>
  </si>
  <si>
    <t>Caixa térreo.</t>
  </si>
  <si>
    <t>Ralos pavimentos.</t>
  </si>
  <si>
    <t>2,5+4,5+6+5,5+7 = 25,50 m</t>
  </si>
  <si>
    <t>17,5+6,5+17,5 = 41,50 m</t>
  </si>
  <si>
    <t>2,50+2,50 = 5,00 m</t>
  </si>
  <si>
    <t>Registro pavimentos.</t>
  </si>
  <si>
    <t>Registro manutenção.</t>
  </si>
  <si>
    <t>(11,35*3)+(5,6*3) = 50,85 m</t>
  </si>
  <si>
    <t>(26,35+16,5+5,5)*0,3 = 14,51 m²</t>
  </si>
  <si>
    <t>Torneiras pavimentos e externa.</t>
  </si>
  <si>
    <t>Reservatório superior.</t>
  </si>
  <si>
    <t>1*2*8 = 16,00 m³</t>
  </si>
  <si>
    <t>Elevador acessível para pavimentos.</t>
  </si>
  <si>
    <t>57,32+17+28,33+29,07+5,03+4,20+33,78+3,95+3,29+7,63+2,02+1,69+8,89+2,65+1,72+0,49+0,84+0,48+4,85+2,27+1,24+1,53+1,75+2,92+0,73 = 223,67 m³</t>
  </si>
  <si>
    <t>(223,67-(96,91*0,05))*72 = 15755,36 Kg</t>
  </si>
  <si>
    <t>49.06.210</t>
  </si>
  <si>
    <t>Captador pluvial em aço inoxidável e grelha em alumínio, com mecanismo anti-vórtice, DN= 75 mm</t>
  </si>
  <si>
    <t>11+16+13+4+14 = 58,00 unid.</t>
  </si>
  <si>
    <t>Sistema anti-turbilhão para drenos.</t>
  </si>
  <si>
    <t>50.01.110</t>
  </si>
  <si>
    <t>Esguicho em latão com engate rápido, DN= 2 1/2´, jato regulável</t>
  </si>
  <si>
    <t>Esguichos para Espelho D'Água</t>
  </si>
  <si>
    <t>Revestimento em pedra Goiana serrada</t>
  </si>
  <si>
    <t>COMPOSIÇÃO</t>
  </si>
  <si>
    <t>Planilha de Composições</t>
  </si>
  <si>
    <t>Servente</t>
  </si>
  <si>
    <t>Areia lavada tipo média</t>
  </si>
  <si>
    <t>Cal hidratada</t>
  </si>
  <si>
    <t>Cimento Portland CP II E 32</t>
  </si>
  <si>
    <t>Pedra Goiana serrada</t>
  </si>
  <si>
    <t>h</t>
  </si>
  <si>
    <t>B.04.000.020503</t>
  </si>
  <si>
    <t>B.02.000.020508</t>
  </si>
  <si>
    <t>B.03.000.020505</t>
  </si>
  <si>
    <t>COTAÇÃO</t>
  </si>
  <si>
    <t>B.01.000.010146</t>
  </si>
  <si>
    <t>(1530,60-53,40)*0,05)+3,56+(0,2*0,2*36*0,6) = 78,28 m³</t>
  </si>
  <si>
    <t>1530,60*1,45 = 2219,37 Kg</t>
  </si>
  <si>
    <t>Pavimentação externa e piscinas.</t>
  </si>
  <si>
    <r>
      <t xml:space="preserve">RRT: </t>
    </r>
    <r>
      <rPr>
        <sz val="11"/>
        <rFont val="Arial"/>
        <family val="2"/>
      </rPr>
      <t>8963868</t>
    </r>
  </si>
  <si>
    <t>Objeto: IMPLANTAÇÃO DE TOBOÁGUAS E BRINQUEDOS AQUÁTICOS E CONSTRUÇÃO  DE PISCINAS NO PARQUE AQUÁTICO BENEDICTO BENÍCIO  - DADETUR 2018</t>
  </si>
  <si>
    <t>Objeto: IMPLANTAÇÃO DE TOBOÁGUAS E BRINQUEDOS AQUÁTICOS E PISCINAS NO PARQUE AQUÁTICO BENEDICTO BENÍCIO - GRANDE LAGO - DADETUR 2018</t>
  </si>
  <si>
    <t>RRT: 8963868</t>
  </si>
  <si>
    <t>Objeto: IMPLANTAÇÃO DE TOBOÁGUAS E BRINQUEDOS AQUÁTICOS E CONSTRUÇÃO DE PISCINAS NO PARQUE AQUÁTICO BENEDICTO BENÍCIO - GRANDE LAGO - DADETUR 2019</t>
  </si>
  <si>
    <t>OBJETO: IMPLANTAÇÃO DE TOBOÁGUAS E BRINQUEDOS AQUÁTICOS E CONSTRUÇÃO DE PISCINAS NO PARQUE AQUÁTICO BENEDICTO BENÍCIO - GRANDE LAGO - DADETUR 2018</t>
  </si>
  <si>
    <t xml:space="preserve">Resp. Técnico: </t>
  </si>
</sst>
</file>

<file path=xl/styles.xml><?xml version="1.0" encoding="utf-8"?>
<styleSheet xmlns="http://schemas.openxmlformats.org/spreadsheetml/2006/main">
  <numFmts count="2">
    <numFmt numFmtId="164" formatCode="&quot;R$&quot;\ #,##0.00;[Red]\-&quot;R$&quot;\ #,##0.00"/>
    <numFmt numFmtId="165" formatCode="_-&quot;R$&quot;\ * #,##0.00_-;\-&quot;R$&quot;\ * #,##0.00_-;_-&quot;R$&quot;\ * &quot;-&quot;??_-;_-@_-"/>
  </numFmts>
  <fonts count="3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3.5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9"/>
      <name val="Arial"/>
      <family val="2"/>
    </font>
    <font>
      <sz val="10"/>
      <name val="Arial"/>
      <family val="2"/>
    </font>
    <font>
      <b/>
      <sz val="13.5"/>
      <color rgb="FF000000"/>
      <name val="Arial"/>
      <family val="2"/>
    </font>
    <font>
      <sz val="10"/>
      <color rgb="FF000000"/>
      <name val="Arial"/>
      <family val="2"/>
    </font>
    <font>
      <sz val="10"/>
      <name val="MS Sans Serif"/>
      <family val="2"/>
    </font>
    <font>
      <sz val="10"/>
      <color indexed="8"/>
      <name val="MS Sans Serif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5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1" fillId="0" borderId="0"/>
    <xf numFmtId="165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3" fillId="0" borderId="0"/>
    <xf numFmtId="0" fontId="34" fillId="0" borderId="0"/>
  </cellStyleXfs>
  <cellXfs count="250">
    <xf numFmtId="0" fontId="0" fillId="0" borderId="0" xfId="0"/>
    <xf numFmtId="0" fontId="9" fillId="0" borderId="1" xfId="0" applyFont="1" applyBorder="1"/>
    <xf numFmtId="0" fontId="9" fillId="2" borderId="1" xfId="0" applyFont="1" applyFill="1" applyBorder="1"/>
    <xf numFmtId="0" fontId="10" fillId="0" borderId="6" xfId="0" applyFont="1" applyBorder="1" applyAlignment="1"/>
    <xf numFmtId="0" fontId="10" fillId="0" borderId="8" xfId="0" applyFont="1" applyBorder="1" applyAlignment="1"/>
    <xf numFmtId="0" fontId="10" fillId="0" borderId="2" xfId="0" applyFont="1" applyBorder="1" applyAlignment="1"/>
    <xf numFmtId="0" fontId="9" fillId="0" borderId="1" xfId="0" applyFont="1" applyBorder="1" applyAlignment="1">
      <alignment horizontal="center"/>
    </xf>
    <xf numFmtId="0" fontId="11" fillId="2" borderId="1" xfId="0" applyFont="1" applyFill="1" applyBorder="1"/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1" fillId="2" borderId="1" xfId="0" applyFont="1" applyFill="1" applyBorder="1" applyAlignment="1">
      <alignment horizontal="center"/>
    </xf>
    <xf numFmtId="0" fontId="11" fillId="0" borderId="1" xfId="0" applyFont="1" applyBorder="1"/>
    <xf numFmtId="0" fontId="9" fillId="2" borderId="1" xfId="0" applyFont="1" applyFill="1" applyBorder="1" applyAlignment="1">
      <alignment horizontal="center"/>
    </xf>
    <xf numFmtId="165" fontId="11" fillId="2" borderId="1" xfId="1" applyFont="1" applyFill="1" applyBorder="1"/>
    <xf numFmtId="2" fontId="11" fillId="2" borderId="1" xfId="0" applyNumberFormat="1" applyFont="1" applyFill="1" applyBorder="1" applyAlignment="1">
      <alignment horizontal="center"/>
    </xf>
    <xf numFmtId="10" fontId="11" fillId="0" borderId="1" xfId="2" applyNumberFormat="1" applyFont="1" applyBorder="1" applyAlignment="1">
      <alignment horizontal="center"/>
    </xf>
    <xf numFmtId="165" fontId="11" fillId="0" borderId="1" xfId="1" applyFont="1" applyBorder="1"/>
    <xf numFmtId="165" fontId="11" fillId="0" borderId="1" xfId="1" applyFont="1" applyBorder="1" applyAlignment="1">
      <alignment horizontal="center"/>
    </xf>
    <xf numFmtId="165" fontId="0" fillId="0" borderId="0" xfId="0" applyNumberFormat="1"/>
    <xf numFmtId="164" fontId="9" fillId="0" borderId="0" xfId="0" applyNumberFormat="1" applyFont="1"/>
    <xf numFmtId="164" fontId="9" fillId="0" borderId="6" xfId="0" applyNumberFormat="1" applyFont="1" applyBorder="1" applyAlignment="1">
      <alignment horizontal="right" vertical="center"/>
    </xf>
    <xf numFmtId="0" fontId="11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right"/>
    </xf>
    <xf numFmtId="0" fontId="16" fillId="0" borderId="1" xfId="0" applyFont="1" applyBorder="1" applyAlignment="1">
      <alignment horizontal="right" wrapText="1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165" fontId="11" fillId="2" borderId="1" xfId="0" applyNumberFormat="1" applyFont="1" applyFill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165" fontId="8" fillId="2" borderId="1" xfId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0" borderId="9" xfId="0" applyFont="1" applyBorder="1" applyAlignment="1"/>
    <xf numFmtId="0" fontId="0" fillId="0" borderId="0" xfId="0" applyBorder="1"/>
    <xf numFmtId="0" fontId="10" fillId="0" borderId="0" xfId="0" applyFont="1" applyBorder="1" applyAlignment="1"/>
    <xf numFmtId="0" fontId="10" fillId="0" borderId="7" xfId="0" applyFont="1" applyBorder="1" applyAlignment="1"/>
    <xf numFmtId="0" fontId="18" fillId="0" borderId="7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164" fontId="9" fillId="0" borderId="0" xfId="0" applyNumberFormat="1" applyFont="1" applyBorder="1" applyAlignment="1">
      <alignment horizontal="right" vertic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165" fontId="11" fillId="3" borderId="1" xfId="1" applyFont="1" applyFill="1" applyBorder="1"/>
    <xf numFmtId="0" fontId="11" fillId="2" borderId="1" xfId="0" applyFont="1" applyFill="1" applyBorder="1" applyAlignment="1">
      <alignment horizontal="right"/>
    </xf>
    <xf numFmtId="0" fontId="19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/>
    <xf numFmtId="10" fontId="11" fillId="3" borderId="1" xfId="2" applyNumberFormat="1" applyFont="1" applyFill="1" applyBorder="1" applyAlignment="1">
      <alignment horizontal="center"/>
    </xf>
    <xf numFmtId="165" fontId="11" fillId="3" borderId="1" xfId="0" applyNumberFormat="1" applyFont="1" applyFill="1" applyBorder="1"/>
    <xf numFmtId="0" fontId="15" fillId="3" borderId="1" xfId="0" applyFont="1" applyFill="1" applyBorder="1" applyAlignment="1">
      <alignment horizontal="left" wrapText="1"/>
    </xf>
    <xf numFmtId="0" fontId="5" fillId="0" borderId="0" xfId="0" applyFont="1" applyBorder="1"/>
    <xf numFmtId="0" fontId="6" fillId="0" borderId="0" xfId="0" applyFont="1" applyAlignment="1"/>
    <xf numFmtId="0" fontId="6" fillId="0" borderId="0" xfId="0" applyFont="1" applyBorder="1" applyAlignment="1"/>
    <xf numFmtId="165" fontId="5" fillId="3" borderId="1" xfId="1" applyFont="1" applyFill="1" applyBorder="1" applyAlignment="1">
      <alignment horizontal="center"/>
    </xf>
    <xf numFmtId="165" fontId="5" fillId="3" borderId="1" xfId="1" applyFont="1" applyFill="1" applyBorder="1" applyAlignment="1">
      <alignment horizontal="center" wrapText="1"/>
    </xf>
    <xf numFmtId="0" fontId="0" fillId="0" borderId="6" xfId="0" applyBorder="1"/>
    <xf numFmtId="0" fontId="6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2" fontId="15" fillId="3" borderId="1" xfId="0" applyNumberFormat="1" applyFont="1" applyFill="1" applyBorder="1" applyAlignment="1">
      <alignment horizontal="center"/>
    </xf>
    <xf numFmtId="165" fontId="6" fillId="3" borderId="1" xfId="1" applyFont="1" applyFill="1" applyBorder="1"/>
    <xf numFmtId="0" fontId="1" fillId="3" borderId="1" xfId="0" applyFont="1" applyFill="1" applyBorder="1" applyAlignment="1">
      <alignment horizontal="center"/>
    </xf>
    <xf numFmtId="165" fontId="1" fillId="0" borderId="1" xfId="1" applyFont="1" applyBorder="1" applyAlignment="1">
      <alignment horizontal="center"/>
    </xf>
    <xf numFmtId="0" fontId="6" fillId="3" borderId="1" xfId="0" applyFont="1" applyFill="1" applyBorder="1" applyAlignment="1">
      <alignment horizontal="left" wrapText="1"/>
    </xf>
    <xf numFmtId="0" fontId="1" fillId="2" borderId="1" xfId="0" applyFont="1" applyFill="1" applyBorder="1"/>
    <xf numFmtId="165" fontId="1" fillId="2" borderId="1" xfId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2" fontId="1" fillId="0" borderId="1" xfId="0" applyNumberFormat="1" applyFont="1" applyBorder="1" applyAlignment="1">
      <alignment horizontal="center"/>
    </xf>
    <xf numFmtId="165" fontId="1" fillId="0" borderId="1" xfId="1" applyFont="1" applyBorder="1"/>
    <xf numFmtId="0" fontId="1" fillId="3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2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15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0" fontId="1" fillId="3" borderId="1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center"/>
    </xf>
    <xf numFmtId="0" fontId="15" fillId="3" borderId="1" xfId="0" applyFont="1" applyFill="1" applyBorder="1" applyAlignment="1">
      <alignment horizontal="left"/>
    </xf>
    <xf numFmtId="1" fontId="1" fillId="0" borderId="1" xfId="0" applyNumberFormat="1" applyFont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21" fillId="0" borderId="0" xfId="3" applyFill="1" applyBorder="1" applyAlignment="1">
      <alignment horizontal="left" vertical="top"/>
    </xf>
    <xf numFmtId="0" fontId="21" fillId="2" borderId="17" xfId="3" applyFill="1" applyBorder="1" applyAlignment="1">
      <alignment horizontal="left" vertical="top" wrapText="1"/>
    </xf>
    <xf numFmtId="0" fontId="24" fillId="2" borderId="19" xfId="3" applyFont="1" applyFill="1" applyBorder="1" applyAlignment="1">
      <alignment horizontal="right" vertical="top" wrapText="1"/>
    </xf>
    <xf numFmtId="0" fontId="24" fillId="2" borderId="24" xfId="3" applyFont="1" applyFill="1" applyBorder="1" applyAlignment="1">
      <alignment horizontal="center" vertical="top" wrapText="1"/>
    </xf>
    <xf numFmtId="0" fontId="25" fillId="2" borderId="25" xfId="3" applyFont="1" applyFill="1" applyBorder="1" applyAlignment="1">
      <alignment horizontal="center" vertical="top" wrapText="1"/>
    </xf>
    <xf numFmtId="1" fontId="26" fillId="2" borderId="25" xfId="3" applyNumberFormat="1" applyFont="1" applyFill="1" applyBorder="1" applyAlignment="1">
      <alignment horizontal="right" vertical="top" wrapText="1"/>
    </xf>
    <xf numFmtId="10" fontId="27" fillId="3" borderId="24" xfId="3" applyNumberFormat="1" applyFont="1" applyFill="1" applyBorder="1" applyAlignment="1">
      <alignment horizontal="right" vertical="top" wrapText="1"/>
    </xf>
    <xf numFmtId="165" fontId="29" fillId="3" borderId="25" xfId="4" applyFont="1" applyFill="1" applyBorder="1" applyAlignment="1">
      <alignment horizontal="right" vertical="top" wrapText="1"/>
    </xf>
    <xf numFmtId="0" fontId="30" fillId="0" borderId="27" xfId="3" applyFont="1" applyFill="1" applyBorder="1" applyAlignment="1">
      <alignment vertical="top" wrapText="1"/>
    </xf>
    <xf numFmtId="0" fontId="30" fillId="0" borderId="2" xfId="3" applyFont="1" applyFill="1" applyBorder="1" applyAlignment="1">
      <alignment vertical="top" wrapText="1"/>
    </xf>
    <xf numFmtId="0" fontId="30" fillId="0" borderId="28" xfId="3" applyFont="1" applyFill="1" applyBorder="1" applyAlignment="1">
      <alignment vertical="top" wrapText="1"/>
    </xf>
    <xf numFmtId="0" fontId="30" fillId="0" borderId="0" xfId="3" applyFont="1" applyFill="1" applyBorder="1" applyAlignment="1">
      <alignment vertical="top" wrapText="1"/>
    </xf>
    <xf numFmtId="0" fontId="30" fillId="0" borderId="0" xfId="3" applyFont="1" applyFill="1" applyBorder="1" applyAlignment="1">
      <alignment horizontal="center" vertical="top" wrapText="1"/>
    </xf>
    <xf numFmtId="0" fontId="22" fillId="0" borderId="8" xfId="3" applyFont="1" applyFill="1" applyBorder="1" applyAlignment="1"/>
    <xf numFmtId="0" fontId="22" fillId="0" borderId="2" xfId="3" applyFont="1" applyFill="1" applyBorder="1" applyAlignment="1"/>
    <xf numFmtId="0" fontId="22" fillId="0" borderId="9" xfId="3" applyFont="1" applyFill="1" applyBorder="1" applyAlignment="1"/>
    <xf numFmtId="0" fontId="21" fillId="2" borderId="18" xfId="3" applyFill="1" applyBorder="1" applyAlignment="1">
      <alignment horizontal="left" vertical="top" wrapText="1"/>
    </xf>
    <xf numFmtId="10" fontId="32" fillId="4" borderId="24" xfId="3" applyNumberFormat="1" applyFont="1" applyFill="1" applyBorder="1" applyAlignment="1">
      <alignment horizontal="center" vertical="top" wrapText="1"/>
    </xf>
    <xf numFmtId="165" fontId="32" fillId="0" borderId="25" xfId="4" applyFont="1" applyFill="1" applyBorder="1" applyAlignment="1">
      <alignment horizontal="center" vertical="top" wrapText="1"/>
    </xf>
    <xf numFmtId="165" fontId="21" fillId="0" borderId="0" xfId="3" applyNumberFormat="1" applyFill="1" applyBorder="1" applyAlignment="1">
      <alignment horizontal="left" vertical="top"/>
    </xf>
    <xf numFmtId="10" fontId="32" fillId="3" borderId="16" xfId="3" applyNumberFormat="1" applyFont="1" applyFill="1" applyBorder="1" applyAlignment="1">
      <alignment horizontal="center" vertical="top" wrapText="1"/>
    </xf>
    <xf numFmtId="165" fontId="32" fillId="3" borderId="26" xfId="4" applyFont="1" applyFill="1" applyBorder="1" applyAlignment="1">
      <alignment horizontal="center" vertical="top" wrapText="1"/>
    </xf>
    <xf numFmtId="0" fontId="28" fillId="3" borderId="26" xfId="3" applyFont="1" applyFill="1" applyBorder="1" applyAlignment="1">
      <alignment horizontal="left" vertical="top" wrapText="1"/>
    </xf>
    <xf numFmtId="0" fontId="21" fillId="3" borderId="26" xfId="3" applyFill="1" applyBorder="1" applyAlignment="1">
      <alignment horizontal="left" vertical="top" wrapText="1"/>
    </xf>
    <xf numFmtId="0" fontId="21" fillId="3" borderId="17" xfId="3" applyFill="1" applyBorder="1" applyAlignment="1">
      <alignment horizontal="left" vertical="top" wrapText="1"/>
    </xf>
    <xf numFmtId="0" fontId="21" fillId="3" borderId="18" xfId="3" applyFill="1" applyBorder="1" applyAlignment="1">
      <alignment horizontal="left" vertical="top" wrapText="1"/>
    </xf>
    <xf numFmtId="0" fontId="21" fillId="3" borderId="19" xfId="3" applyFill="1" applyBorder="1" applyAlignment="1">
      <alignment horizontal="left" vertical="top" wrapText="1"/>
    </xf>
    <xf numFmtId="0" fontId="30" fillId="0" borderId="20" xfId="3" applyFont="1" applyFill="1" applyBorder="1" applyAlignment="1"/>
    <xf numFmtId="0" fontId="30" fillId="0" borderId="0" xfId="3" applyFont="1" applyFill="1" applyBorder="1" applyAlignment="1"/>
    <xf numFmtId="0" fontId="15" fillId="0" borderId="0" xfId="3" applyFont="1" applyFill="1" applyBorder="1" applyAlignment="1">
      <alignment horizontal="center"/>
    </xf>
    <xf numFmtId="0" fontId="30" fillId="0" borderId="21" xfId="3" applyFont="1" applyFill="1" applyBorder="1" applyAlignment="1"/>
    <xf numFmtId="0" fontId="15" fillId="0" borderId="2" xfId="3" applyFont="1" applyFill="1" applyBorder="1" applyAlignment="1">
      <alignment horizontal="center" vertical="top" wrapText="1"/>
    </xf>
    <xf numFmtId="165" fontId="32" fillId="3" borderId="25" xfId="4" applyFont="1" applyFill="1" applyBorder="1" applyAlignment="1">
      <alignment horizontal="center" vertical="top" wrapText="1"/>
    </xf>
    <xf numFmtId="165" fontId="1" fillId="3" borderId="1" xfId="1" applyFont="1" applyFill="1" applyBorder="1" applyAlignment="1">
      <alignment horizontal="center"/>
    </xf>
    <xf numFmtId="165" fontId="1" fillId="3" borderId="1" xfId="1" applyFont="1" applyFill="1" applyBorder="1"/>
    <xf numFmtId="165" fontId="32" fillId="0" borderId="25" xfId="4" applyNumberFormat="1" applyFont="1" applyFill="1" applyBorder="1" applyAlignment="1">
      <alignment horizontal="center" vertical="top" wrapText="1"/>
    </xf>
    <xf numFmtId="0" fontId="15" fillId="0" borderId="0" xfId="3" applyFont="1" applyFill="1" applyBorder="1" applyAlignment="1">
      <alignment vertical="top" wrapText="1"/>
    </xf>
    <xf numFmtId="0" fontId="15" fillId="0" borderId="0" xfId="3" applyFont="1" applyFill="1" applyBorder="1" applyAlignment="1">
      <alignment horizontal="center" vertical="top" wrapText="1"/>
    </xf>
    <xf numFmtId="0" fontId="1" fillId="2" borderId="31" xfId="0" applyFont="1" applyFill="1" applyBorder="1"/>
    <xf numFmtId="2" fontId="1" fillId="0" borderId="31" xfId="0" applyNumberFormat="1" applyFont="1" applyBorder="1" applyAlignment="1">
      <alignment horizontal="center"/>
    </xf>
    <xf numFmtId="2" fontId="11" fillId="2" borderId="31" xfId="0" applyNumberFormat="1" applyFont="1" applyFill="1" applyBorder="1" applyAlignment="1">
      <alignment horizontal="center"/>
    </xf>
    <xf numFmtId="2" fontId="1" fillId="3" borderId="31" xfId="0" applyNumberFormat="1" applyFont="1" applyFill="1" applyBorder="1" applyAlignment="1">
      <alignment horizontal="center"/>
    </xf>
    <xf numFmtId="2" fontId="15" fillId="0" borderId="31" xfId="0" applyNumberFormat="1" applyFont="1" applyBorder="1" applyAlignment="1">
      <alignment horizontal="center"/>
    </xf>
    <xf numFmtId="2" fontId="15" fillId="3" borderId="31" xfId="0" applyNumberFormat="1" applyFont="1" applyFill="1" applyBorder="1" applyAlignment="1">
      <alignment horizontal="center"/>
    </xf>
    <xf numFmtId="0" fontId="11" fillId="2" borderId="31" xfId="0" applyFont="1" applyFill="1" applyBorder="1" applyAlignment="1">
      <alignment horizontal="center"/>
    </xf>
    <xf numFmtId="0" fontId="1" fillId="2" borderId="31" xfId="0" applyFont="1" applyFill="1" applyBorder="1" applyAlignment="1">
      <alignment horizontal="center"/>
    </xf>
    <xf numFmtId="0" fontId="11" fillId="2" borderId="31" xfId="0" applyFont="1" applyFill="1" applyBorder="1" applyAlignment="1">
      <alignment horizontal="left"/>
    </xf>
    <xf numFmtId="0" fontId="9" fillId="0" borderId="31" xfId="0" applyFont="1" applyBorder="1"/>
    <xf numFmtId="2" fontId="1" fillId="0" borderId="6" xfId="0" applyNumberFormat="1" applyFont="1" applyFill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2" borderId="31" xfId="0" applyFont="1" applyFill="1" applyBorder="1"/>
    <xf numFmtId="0" fontId="9" fillId="0" borderId="31" xfId="0" applyFont="1" applyBorder="1" applyAlignment="1">
      <alignment horizontal="left"/>
    </xf>
    <xf numFmtId="2" fontId="1" fillId="0" borderId="31" xfId="0" applyNumberFormat="1" applyFont="1" applyFill="1" applyBorder="1" applyAlignment="1">
      <alignment horizontal="center"/>
    </xf>
    <xf numFmtId="0" fontId="6" fillId="0" borderId="31" xfId="0" applyFont="1" applyBorder="1" applyAlignment="1">
      <alignment horizontal="left"/>
    </xf>
    <xf numFmtId="0" fontId="6" fillId="2" borderId="31" xfId="0" applyFont="1" applyFill="1" applyBorder="1" applyAlignment="1">
      <alignment horizontal="center"/>
    </xf>
    <xf numFmtId="0" fontId="6" fillId="0" borderId="31" xfId="0" applyFont="1" applyBorder="1"/>
    <xf numFmtId="0" fontId="11" fillId="2" borderId="31" xfId="0" applyFont="1" applyFill="1" applyBorder="1"/>
    <xf numFmtId="0" fontId="7" fillId="0" borderId="12" xfId="0" applyFont="1" applyBorder="1" applyAlignment="1">
      <alignment horizontal="center"/>
    </xf>
    <xf numFmtId="0" fontId="5" fillId="0" borderId="4" xfId="0" applyFont="1" applyBorder="1"/>
    <xf numFmtId="165" fontId="1" fillId="3" borderId="1" xfId="1" applyFont="1" applyFill="1" applyBorder="1" applyAlignment="1">
      <alignment horizontal="center" wrapText="1"/>
    </xf>
    <xf numFmtId="2" fontId="0" fillId="0" borderId="0" xfId="0" applyNumberFormat="1"/>
    <xf numFmtId="165" fontId="10" fillId="3" borderId="1" xfId="1" applyFont="1" applyFill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1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10" fontId="27" fillId="3" borderId="26" xfId="2" applyNumberFormat="1" applyFont="1" applyFill="1" applyBorder="1" applyAlignment="1">
      <alignment horizontal="center" vertical="top" wrapText="1"/>
    </xf>
    <xf numFmtId="165" fontId="27" fillId="3" borderId="26" xfId="4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0" fillId="0" borderId="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0" fontId="13" fillId="0" borderId="6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left"/>
    </xf>
    <xf numFmtId="0" fontId="16" fillId="2" borderId="12" xfId="3" applyFont="1" applyFill="1" applyBorder="1" applyAlignment="1">
      <alignment horizontal="center" vertical="center" wrapText="1"/>
    </xf>
    <xf numFmtId="0" fontId="16" fillId="2" borderId="11" xfId="3" applyFont="1" applyFill="1" applyBorder="1" applyAlignment="1">
      <alignment horizontal="center" vertical="center" wrapText="1"/>
    </xf>
    <xf numFmtId="0" fontId="16" fillId="2" borderId="10" xfId="3" applyFont="1" applyFill="1" applyBorder="1" applyAlignment="1">
      <alignment horizontal="center" vertical="center" wrapText="1"/>
    </xf>
    <xf numFmtId="0" fontId="25" fillId="2" borderId="12" xfId="3" applyFont="1" applyFill="1" applyBorder="1" applyAlignment="1">
      <alignment horizontal="center" vertical="center" wrapText="1"/>
    </xf>
    <xf numFmtId="0" fontId="25" fillId="2" borderId="10" xfId="3" applyFont="1" applyFill="1" applyBorder="1" applyAlignment="1">
      <alignment horizontal="center" vertical="center" wrapText="1"/>
    </xf>
    <xf numFmtId="0" fontId="25" fillId="2" borderId="29" xfId="3" applyFont="1" applyFill="1" applyBorder="1" applyAlignment="1">
      <alignment horizontal="center" vertical="center" wrapText="1"/>
    </xf>
    <xf numFmtId="0" fontId="25" fillId="2" borderId="30" xfId="3" applyFont="1" applyFill="1" applyBorder="1" applyAlignment="1">
      <alignment horizontal="center" vertical="center" wrapText="1"/>
    </xf>
    <xf numFmtId="0" fontId="24" fillId="2" borderId="1" xfId="3" applyFont="1" applyFill="1" applyBorder="1" applyAlignment="1">
      <alignment horizontal="center" vertical="top" wrapText="1"/>
    </xf>
    <xf numFmtId="0" fontId="24" fillId="2" borderId="22" xfId="3" applyFont="1" applyFill="1" applyBorder="1" applyAlignment="1">
      <alignment horizontal="center" vertical="top" wrapText="1"/>
    </xf>
    <xf numFmtId="0" fontId="24" fillId="2" borderId="13" xfId="3" applyFont="1" applyFill="1" applyBorder="1" applyAlignment="1">
      <alignment horizontal="center" vertical="top" wrapText="1"/>
    </xf>
    <xf numFmtId="0" fontId="24" fillId="2" borderId="23" xfId="3" applyFont="1" applyFill="1" applyBorder="1" applyAlignment="1">
      <alignment horizontal="center" vertical="top" wrapText="1"/>
    </xf>
    <xf numFmtId="0" fontId="21" fillId="3" borderId="14" xfId="3" applyFill="1" applyBorder="1" applyAlignment="1">
      <alignment horizontal="left" vertical="top" wrapText="1"/>
    </xf>
    <xf numFmtId="0" fontId="21" fillId="3" borderId="15" xfId="3" applyFill="1" applyBorder="1" applyAlignment="1">
      <alignment horizontal="left" vertical="top" wrapText="1"/>
    </xf>
    <xf numFmtId="0" fontId="21" fillId="3" borderId="16" xfId="3" applyFill="1" applyBorder="1" applyAlignment="1">
      <alignment horizontal="left" vertical="top" wrapText="1"/>
    </xf>
    <xf numFmtId="0" fontId="15" fillId="0" borderId="18" xfId="3" applyFont="1" applyFill="1" applyBorder="1" applyAlignment="1">
      <alignment horizontal="center"/>
    </xf>
    <xf numFmtId="0" fontId="15" fillId="0" borderId="0" xfId="3" applyFont="1" applyFill="1" applyBorder="1" applyAlignment="1">
      <alignment horizontal="center"/>
    </xf>
    <xf numFmtId="0" fontId="15" fillId="0" borderId="2" xfId="3" applyFont="1" applyFill="1" applyBorder="1" applyAlignment="1">
      <alignment horizontal="center" vertical="top" wrapText="1"/>
    </xf>
    <xf numFmtId="0" fontId="25" fillId="2" borderId="5" xfId="3" applyFont="1" applyFill="1" applyBorder="1" applyAlignment="1">
      <alignment horizontal="center" vertical="center" wrapText="1"/>
    </xf>
    <xf numFmtId="0" fontId="25" fillId="2" borderId="9" xfId="3" applyFont="1" applyFill="1" applyBorder="1" applyAlignment="1">
      <alignment horizontal="center" vertical="center" wrapText="1"/>
    </xf>
    <xf numFmtId="0" fontId="25" fillId="2" borderId="24" xfId="3" applyFont="1" applyFill="1" applyBorder="1" applyAlignment="1">
      <alignment horizontal="center" vertical="center" wrapText="1"/>
    </xf>
    <xf numFmtId="0" fontId="25" fillId="2" borderId="25" xfId="3" applyFont="1" applyFill="1" applyBorder="1" applyAlignment="1">
      <alignment horizontal="center" vertical="center" wrapText="1"/>
    </xf>
    <xf numFmtId="0" fontId="25" fillId="2" borderId="19" xfId="3" applyFont="1" applyFill="1" applyBorder="1" applyAlignment="1">
      <alignment horizontal="center" vertical="center" wrapText="1"/>
    </xf>
    <xf numFmtId="0" fontId="25" fillId="2" borderId="23" xfId="3" applyFont="1" applyFill="1" applyBorder="1" applyAlignment="1">
      <alignment horizontal="center" vertical="center" wrapText="1"/>
    </xf>
    <xf numFmtId="0" fontId="25" fillId="2" borderId="21" xfId="3" applyFont="1" applyFill="1" applyBorder="1" applyAlignment="1">
      <alignment horizontal="center" vertical="center" wrapText="1"/>
    </xf>
    <xf numFmtId="0" fontId="24" fillId="2" borderId="24" xfId="3" applyFont="1" applyFill="1" applyBorder="1" applyAlignment="1">
      <alignment horizontal="left" vertical="top" wrapText="1" indent="2"/>
    </xf>
    <xf numFmtId="0" fontId="24" fillId="2" borderId="25" xfId="3" applyFont="1" applyFill="1" applyBorder="1" applyAlignment="1">
      <alignment horizontal="left" vertical="top" wrapText="1" indent="2"/>
    </xf>
    <xf numFmtId="0" fontId="24" fillId="2" borderId="20" xfId="3" applyFont="1" applyFill="1" applyBorder="1" applyAlignment="1">
      <alignment horizontal="left" vertical="top" wrapText="1"/>
    </xf>
    <xf numFmtId="0" fontId="24" fillId="2" borderId="13" xfId="3" applyFont="1" applyFill="1" applyBorder="1" applyAlignment="1">
      <alignment horizontal="left" vertical="top" wrapText="1"/>
    </xf>
    <xf numFmtId="0" fontId="24" fillId="2" borderId="23" xfId="3" applyFont="1" applyFill="1" applyBorder="1" applyAlignment="1">
      <alignment horizontal="left" vertical="top" wrapText="1"/>
    </xf>
    <xf numFmtId="0" fontId="31" fillId="0" borderId="3" xfId="3" applyFont="1" applyFill="1" applyBorder="1" applyAlignment="1">
      <alignment horizontal="center"/>
    </xf>
    <xf numFmtId="0" fontId="31" fillId="0" borderId="4" xfId="3" applyFont="1" applyFill="1" applyBorder="1" applyAlignment="1">
      <alignment horizontal="center"/>
    </xf>
    <xf numFmtId="0" fontId="31" fillId="0" borderId="5" xfId="3" applyFont="1" applyFill="1" applyBorder="1" applyAlignment="1">
      <alignment horizontal="center"/>
    </xf>
    <xf numFmtId="0" fontId="31" fillId="0" borderId="6" xfId="3" applyFont="1" applyFill="1" applyBorder="1" applyAlignment="1">
      <alignment horizontal="center"/>
    </xf>
    <xf numFmtId="0" fontId="31" fillId="0" borderId="0" xfId="3" applyFont="1" applyFill="1" applyBorder="1" applyAlignment="1">
      <alignment horizontal="center"/>
    </xf>
    <xf numFmtId="0" fontId="31" fillId="0" borderId="7" xfId="3" applyFont="1" applyFill="1" applyBorder="1" applyAlignment="1">
      <alignment horizontal="center"/>
    </xf>
    <xf numFmtId="0" fontId="22" fillId="0" borderId="6" xfId="3" applyFont="1" applyFill="1" applyBorder="1" applyAlignment="1">
      <alignment horizontal="center"/>
    </xf>
    <xf numFmtId="0" fontId="22" fillId="0" borderId="0" xfId="3" applyFont="1" applyFill="1" applyBorder="1" applyAlignment="1">
      <alignment horizontal="center"/>
    </xf>
    <xf numFmtId="0" fontId="22" fillId="0" borderId="7" xfId="3" applyFont="1" applyFill="1" applyBorder="1" applyAlignment="1">
      <alignment horizontal="center"/>
    </xf>
    <xf numFmtId="0" fontId="23" fillId="3" borderId="22" xfId="3" applyFont="1" applyFill="1" applyBorder="1" applyAlignment="1">
      <alignment horizontal="center" vertical="top" wrapText="1"/>
    </xf>
    <xf numFmtId="0" fontId="23" fillId="3" borderId="13" xfId="3" applyFont="1" applyFill="1" applyBorder="1" applyAlignment="1">
      <alignment horizontal="center" vertical="top" wrapText="1"/>
    </xf>
    <xf numFmtId="0" fontId="23" fillId="3" borderId="23" xfId="3" applyFont="1" applyFill="1" applyBorder="1" applyAlignment="1">
      <alignment horizontal="center" vertical="top" wrapText="1"/>
    </xf>
    <xf numFmtId="0" fontId="21" fillId="0" borderId="15" xfId="3" applyFill="1" applyBorder="1" applyAlignment="1">
      <alignment horizontal="left" vertical="top" wrapText="1"/>
    </xf>
    <xf numFmtId="0" fontId="23" fillId="3" borderId="17" xfId="3" applyFont="1" applyFill="1" applyBorder="1" applyAlignment="1">
      <alignment horizontal="left" vertical="top" wrapText="1"/>
    </xf>
    <xf numFmtId="0" fontId="23" fillId="3" borderId="18" xfId="3" applyFont="1" applyFill="1" applyBorder="1" applyAlignment="1">
      <alignment horizontal="left" vertical="top" wrapText="1"/>
    </xf>
    <xf numFmtId="0" fontId="23" fillId="3" borderId="19" xfId="3" applyFont="1" applyFill="1" applyBorder="1" applyAlignment="1">
      <alignment horizontal="left" vertical="top" wrapText="1"/>
    </xf>
    <xf numFmtId="0" fontId="23" fillId="3" borderId="20" xfId="3" applyFont="1" applyFill="1" applyBorder="1" applyAlignment="1">
      <alignment horizontal="left" vertical="top" wrapText="1"/>
    </xf>
    <xf numFmtId="0" fontId="23" fillId="3" borderId="0" xfId="3" applyFont="1" applyFill="1" applyBorder="1" applyAlignment="1">
      <alignment horizontal="left" vertical="top" wrapText="1"/>
    </xf>
    <xf numFmtId="0" fontId="23" fillId="3" borderId="21" xfId="3" applyFont="1" applyFill="1" applyBorder="1" applyAlignment="1">
      <alignment horizontal="left" vertical="top" wrapText="1"/>
    </xf>
    <xf numFmtId="0" fontId="23" fillId="3" borderId="22" xfId="3" applyFont="1" applyFill="1" applyBorder="1" applyAlignment="1">
      <alignment horizontal="left" vertical="top" wrapText="1"/>
    </xf>
    <xf numFmtId="0" fontId="23" fillId="3" borderId="13" xfId="3" applyFont="1" applyFill="1" applyBorder="1" applyAlignment="1">
      <alignment horizontal="left" vertical="top" wrapText="1"/>
    </xf>
    <xf numFmtId="0" fontId="23" fillId="3" borderId="23" xfId="3" applyFont="1" applyFill="1" applyBorder="1" applyAlignment="1">
      <alignment horizontal="left" vertical="top" wrapText="1"/>
    </xf>
  </cellXfs>
  <cellStyles count="8">
    <cellStyle name="Moeda" xfId="1" builtinId="4"/>
    <cellStyle name="Moeda 2" xfId="4"/>
    <cellStyle name="Normal" xfId="0" builtinId="0"/>
    <cellStyle name="Normal 2" xfId="3"/>
    <cellStyle name="Normal 2 2" xfId="7"/>
    <cellStyle name="Normal 3" xfId="6"/>
    <cellStyle name="Porcentagem" xfId="2" builtinId="5"/>
    <cellStyle name="Po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3461416</xdr:colOff>
      <xdr:row>0</xdr:row>
      <xdr:rowOff>104355</xdr:rowOff>
    </xdr:from>
    <xdr:to>
      <xdr:col>3</xdr:col>
      <xdr:colOff>4024513</xdr:colOff>
      <xdr:row>5</xdr:row>
      <xdr:rowOff>117180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812730" y="104355"/>
          <a:ext cx="563097" cy="93811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3113073</xdr:colOff>
      <xdr:row>0</xdr:row>
      <xdr:rowOff>115241</xdr:rowOff>
    </xdr:from>
    <xdr:to>
      <xdr:col>3</xdr:col>
      <xdr:colOff>3676170</xdr:colOff>
      <xdr:row>5</xdr:row>
      <xdr:rowOff>128066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943359" y="115241"/>
          <a:ext cx="563097" cy="93811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4572000</xdr:colOff>
      <xdr:row>0</xdr:row>
      <xdr:rowOff>114300</xdr:rowOff>
    </xdr:from>
    <xdr:to>
      <xdr:col>3</xdr:col>
      <xdr:colOff>5135097</xdr:colOff>
      <xdr:row>5</xdr:row>
      <xdr:rowOff>99911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7038975" y="114300"/>
          <a:ext cx="563097" cy="93811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120085</xdr:colOff>
      <xdr:row>0</xdr:row>
      <xdr:rowOff>54427</xdr:rowOff>
    </xdr:from>
    <xdr:to>
      <xdr:col>8</xdr:col>
      <xdr:colOff>729343</xdr:colOff>
      <xdr:row>5</xdr:row>
      <xdr:rowOff>108856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8719799" y="54427"/>
          <a:ext cx="609258" cy="8708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22"/>
  <sheetViews>
    <sheetView showGridLines="0" topLeftCell="A19" zoomScale="70" zoomScaleNormal="70" workbookViewId="0">
      <selection activeCell="L41" sqref="L41"/>
    </sheetView>
  </sheetViews>
  <sheetFormatPr defaultRowHeight="15"/>
  <cols>
    <col min="1" max="1" width="7.5703125" customWidth="1"/>
    <col min="2" max="2" width="14.7109375" customWidth="1"/>
    <col min="3" max="3" width="13.28515625" customWidth="1"/>
    <col min="4" max="4" width="81.85546875" customWidth="1"/>
    <col min="5" max="5" width="12.5703125" customWidth="1"/>
    <col min="6" max="6" width="11" customWidth="1"/>
    <col min="7" max="8" width="18.7109375" customWidth="1"/>
    <col min="9" max="9" width="20.28515625" customWidth="1"/>
  </cols>
  <sheetData>
    <row r="1" spans="1:8">
      <c r="A1" s="174" t="s">
        <v>36</v>
      </c>
      <c r="B1" s="175"/>
      <c r="C1" s="175"/>
      <c r="D1" s="175"/>
      <c r="E1" s="175"/>
      <c r="F1" s="175"/>
      <c r="G1" s="175"/>
      <c r="H1" s="176"/>
    </row>
    <row r="2" spans="1:8">
      <c r="A2" s="177"/>
      <c r="B2" s="178"/>
      <c r="C2" s="178"/>
      <c r="D2" s="178"/>
      <c r="E2" s="178"/>
      <c r="F2" s="178"/>
      <c r="G2" s="178"/>
      <c r="H2" s="179"/>
    </row>
    <row r="3" spans="1:8">
      <c r="A3" s="177"/>
      <c r="B3" s="178"/>
      <c r="C3" s="178"/>
      <c r="D3" s="178"/>
      <c r="E3" s="178"/>
      <c r="F3" s="178"/>
      <c r="G3" s="178"/>
      <c r="H3" s="179"/>
    </row>
    <row r="4" spans="1:8">
      <c r="A4" s="177"/>
      <c r="B4" s="178"/>
      <c r="C4" s="178"/>
      <c r="D4" s="178"/>
      <c r="E4" s="178"/>
      <c r="F4" s="178"/>
      <c r="G4" s="178"/>
      <c r="H4" s="179"/>
    </row>
    <row r="5" spans="1:8">
      <c r="A5" s="177"/>
      <c r="B5" s="178"/>
      <c r="C5" s="178"/>
      <c r="D5" s="178"/>
      <c r="E5" s="178"/>
      <c r="F5" s="178"/>
      <c r="G5" s="178"/>
      <c r="H5" s="179"/>
    </row>
    <row r="6" spans="1:8">
      <c r="A6" s="177"/>
      <c r="B6" s="178"/>
      <c r="C6" s="178"/>
      <c r="D6" s="178"/>
      <c r="E6" s="178"/>
      <c r="F6" s="178"/>
      <c r="G6" s="178"/>
      <c r="H6" s="179"/>
    </row>
    <row r="7" spans="1:8">
      <c r="A7" s="177"/>
      <c r="B7" s="178"/>
      <c r="C7" s="178"/>
      <c r="D7" s="178"/>
      <c r="E7" s="178"/>
      <c r="F7" s="178"/>
      <c r="G7" s="178"/>
      <c r="H7" s="179"/>
    </row>
    <row r="8" spans="1:8">
      <c r="A8" s="183" t="s">
        <v>35</v>
      </c>
      <c r="B8" s="184"/>
      <c r="C8" s="184"/>
      <c r="D8" s="184"/>
      <c r="E8" s="184"/>
      <c r="F8" s="184"/>
      <c r="G8" s="184"/>
      <c r="H8" s="185"/>
    </row>
    <row r="9" spans="1:8">
      <c r="A9" s="27"/>
      <c r="B9" s="28"/>
      <c r="C9" s="28"/>
      <c r="D9" s="28"/>
      <c r="E9" s="28"/>
      <c r="F9" s="28"/>
      <c r="G9" s="28"/>
      <c r="H9" s="29"/>
    </row>
    <row r="10" spans="1:8" ht="18">
      <c r="A10" s="180" t="s">
        <v>8</v>
      </c>
      <c r="B10" s="181"/>
      <c r="C10" s="181"/>
      <c r="D10" s="181"/>
      <c r="E10" s="181"/>
      <c r="F10" s="181"/>
      <c r="G10" s="181"/>
      <c r="H10" s="182"/>
    </row>
    <row r="11" spans="1:8" ht="15.75">
      <c r="A11" s="3"/>
      <c r="B11" s="188"/>
      <c r="C11" s="188"/>
      <c r="D11" s="188"/>
      <c r="E11" s="188"/>
      <c r="F11" s="188"/>
      <c r="G11" s="188"/>
      <c r="H11" s="189"/>
    </row>
    <row r="12" spans="1:8" ht="15.75">
      <c r="A12" s="3"/>
      <c r="B12" s="190" t="s">
        <v>1143</v>
      </c>
      <c r="C12" s="190"/>
      <c r="D12" s="190"/>
      <c r="E12" s="190"/>
      <c r="F12" s="190"/>
      <c r="G12" s="190"/>
      <c r="H12" s="191"/>
    </row>
    <row r="13" spans="1:8" ht="15.75">
      <c r="A13" s="3"/>
      <c r="B13" s="190" t="s">
        <v>353</v>
      </c>
      <c r="C13" s="190"/>
      <c r="D13" s="190"/>
      <c r="E13" s="190"/>
      <c r="F13" s="190"/>
      <c r="G13" s="190"/>
      <c r="H13" s="191"/>
    </row>
    <row r="14" spans="1:8" ht="15.75">
      <c r="A14" s="4"/>
      <c r="B14" s="5" t="s">
        <v>354</v>
      </c>
      <c r="C14" s="5"/>
      <c r="D14" s="5"/>
      <c r="E14" s="186" t="s">
        <v>355</v>
      </c>
      <c r="F14" s="186"/>
      <c r="G14" s="186"/>
      <c r="H14" s="187"/>
    </row>
    <row r="15" spans="1:8" ht="25.5">
      <c r="A15" s="8" t="s">
        <v>0</v>
      </c>
      <c r="B15" s="9" t="s">
        <v>1</v>
      </c>
      <c r="C15" s="9" t="s">
        <v>2</v>
      </c>
      <c r="D15" s="8" t="s">
        <v>3</v>
      </c>
      <c r="E15" s="8" t="s">
        <v>4</v>
      </c>
      <c r="F15" s="8" t="s">
        <v>5</v>
      </c>
      <c r="G15" s="9" t="s">
        <v>6</v>
      </c>
      <c r="H15" s="9" t="s">
        <v>7</v>
      </c>
    </row>
    <row r="16" spans="1:8">
      <c r="A16" s="1"/>
      <c r="B16" s="1"/>
      <c r="C16" s="1"/>
      <c r="D16" s="1"/>
      <c r="E16" s="1"/>
      <c r="F16" s="1"/>
      <c r="G16" s="1"/>
      <c r="H16" s="1"/>
    </row>
    <row r="17" spans="1:8" ht="15.75">
      <c r="A17" s="58" t="s">
        <v>84</v>
      </c>
      <c r="B17" s="59"/>
      <c r="C17" s="59"/>
      <c r="D17" s="58" t="s">
        <v>356</v>
      </c>
      <c r="E17" s="2"/>
      <c r="F17" s="2"/>
      <c r="G17" s="2"/>
      <c r="H17" s="2"/>
    </row>
    <row r="18" spans="1:8" ht="4.9000000000000004" customHeight="1">
      <c r="A18" s="1"/>
      <c r="B18" s="1"/>
      <c r="C18" s="1"/>
      <c r="D18" s="1"/>
      <c r="E18" s="1"/>
      <c r="F18" s="1"/>
      <c r="G18" s="1"/>
      <c r="H18" s="1"/>
    </row>
    <row r="19" spans="1:8">
      <c r="A19" s="10">
        <v>1</v>
      </c>
      <c r="B19" s="78"/>
      <c r="C19" s="78"/>
      <c r="D19" s="10" t="s">
        <v>13</v>
      </c>
      <c r="E19" s="78"/>
      <c r="F19" s="78"/>
      <c r="G19" s="79"/>
      <c r="H19" s="79"/>
    </row>
    <row r="20" spans="1:8">
      <c r="A20" s="80" t="s">
        <v>9</v>
      </c>
      <c r="B20" s="81" t="s">
        <v>357</v>
      </c>
      <c r="C20" s="81" t="s">
        <v>797</v>
      </c>
      <c r="D20" s="82" t="s">
        <v>798</v>
      </c>
      <c r="E20" s="81" t="s">
        <v>23</v>
      </c>
      <c r="F20" s="83">
        <v>6</v>
      </c>
      <c r="G20" s="84"/>
      <c r="H20" s="84"/>
    </row>
    <row r="21" spans="1:8">
      <c r="A21" s="80" t="s">
        <v>10</v>
      </c>
      <c r="B21" s="81" t="s">
        <v>357</v>
      </c>
      <c r="C21" s="81" t="s">
        <v>38</v>
      </c>
      <c r="D21" s="85" t="s">
        <v>358</v>
      </c>
      <c r="E21" s="81" t="s">
        <v>26</v>
      </c>
      <c r="F21" s="83">
        <v>540.80999999999995</v>
      </c>
      <c r="G21" s="84"/>
      <c r="H21" s="84"/>
    </row>
    <row r="22" spans="1:8">
      <c r="A22" s="80" t="s">
        <v>11</v>
      </c>
      <c r="B22" s="81" t="s">
        <v>357</v>
      </c>
      <c r="C22" s="81" t="s">
        <v>37</v>
      </c>
      <c r="D22" s="85" t="s">
        <v>359</v>
      </c>
      <c r="E22" s="81" t="s">
        <v>23</v>
      </c>
      <c r="F22" s="83">
        <v>1530.6</v>
      </c>
      <c r="G22" s="84"/>
      <c r="H22" s="84"/>
    </row>
    <row r="23" spans="1:8">
      <c r="A23" s="80" t="s">
        <v>12</v>
      </c>
      <c r="B23" s="81" t="s">
        <v>357</v>
      </c>
      <c r="C23" s="81" t="s">
        <v>321</v>
      </c>
      <c r="D23" s="85" t="s">
        <v>322</v>
      </c>
      <c r="E23" s="81" t="s">
        <v>26</v>
      </c>
      <c r="F23" s="83">
        <v>376.5</v>
      </c>
      <c r="G23" s="84"/>
      <c r="H23" s="84"/>
    </row>
    <row r="24" spans="1:8">
      <c r="A24" s="80" t="s">
        <v>333</v>
      </c>
      <c r="B24" s="81" t="s">
        <v>357</v>
      </c>
      <c r="C24" s="81" t="s">
        <v>64</v>
      </c>
      <c r="D24" s="82" t="s">
        <v>360</v>
      </c>
      <c r="E24" s="81" t="s">
        <v>65</v>
      </c>
      <c r="F24" s="83">
        <v>6</v>
      </c>
      <c r="G24" s="84"/>
      <c r="H24" s="84"/>
    </row>
    <row r="25" spans="1:8">
      <c r="A25" s="80"/>
      <c r="B25" s="81"/>
      <c r="C25" s="81"/>
      <c r="D25" s="24" t="s">
        <v>31</v>
      </c>
      <c r="E25" s="81"/>
      <c r="F25" s="83"/>
      <c r="G25" s="84"/>
      <c r="H25" s="19"/>
    </row>
    <row r="26" spans="1:8">
      <c r="A26" s="10">
        <v>2</v>
      </c>
      <c r="B26" s="7"/>
      <c r="C26" s="7"/>
      <c r="D26" s="10" t="s">
        <v>361</v>
      </c>
      <c r="E26" s="13"/>
      <c r="F26" s="17"/>
      <c r="G26" s="16"/>
      <c r="H26" s="16"/>
    </row>
    <row r="27" spans="1:8" ht="29.25">
      <c r="A27" s="86" t="s">
        <v>14</v>
      </c>
      <c r="B27" s="81" t="s">
        <v>357</v>
      </c>
      <c r="C27" s="81" t="s">
        <v>331</v>
      </c>
      <c r="D27" s="85" t="s">
        <v>362</v>
      </c>
      <c r="E27" s="81" t="s">
        <v>23</v>
      </c>
      <c r="F27" s="83">
        <v>7324.99</v>
      </c>
      <c r="G27" s="84"/>
      <c r="H27" s="84"/>
    </row>
    <row r="28" spans="1:8">
      <c r="A28" s="86" t="s">
        <v>39</v>
      </c>
      <c r="B28" s="81" t="s">
        <v>357</v>
      </c>
      <c r="C28" s="81" t="s">
        <v>278</v>
      </c>
      <c r="D28" s="85" t="s">
        <v>279</v>
      </c>
      <c r="E28" s="81" t="s">
        <v>24</v>
      </c>
      <c r="F28" s="83">
        <v>1201.9000000000001</v>
      </c>
      <c r="G28" s="84"/>
      <c r="H28" s="84"/>
    </row>
    <row r="29" spans="1:8" ht="29.25">
      <c r="A29" s="86" t="s">
        <v>40</v>
      </c>
      <c r="B29" s="81" t="s">
        <v>357</v>
      </c>
      <c r="C29" s="81" t="s">
        <v>363</v>
      </c>
      <c r="D29" s="85" t="s">
        <v>364</v>
      </c>
      <c r="E29" s="81" t="s">
        <v>24</v>
      </c>
      <c r="F29" s="87">
        <v>1371.14</v>
      </c>
      <c r="G29" s="84"/>
      <c r="H29" s="84"/>
    </row>
    <row r="30" spans="1:8" ht="29.25">
      <c r="A30" s="86" t="s">
        <v>43</v>
      </c>
      <c r="B30" s="81" t="s">
        <v>357</v>
      </c>
      <c r="C30" s="81" t="s">
        <v>365</v>
      </c>
      <c r="D30" s="85" t="s">
        <v>366</v>
      </c>
      <c r="E30" s="81" t="s">
        <v>24</v>
      </c>
      <c r="F30" s="87">
        <v>1684.49</v>
      </c>
      <c r="G30" s="84"/>
      <c r="H30" s="84"/>
    </row>
    <row r="31" spans="1:8">
      <c r="A31" s="86"/>
      <c r="B31" s="81"/>
      <c r="C31" s="81"/>
      <c r="D31" s="24" t="s">
        <v>32</v>
      </c>
      <c r="E31" s="81"/>
      <c r="F31" s="83"/>
      <c r="G31" s="84"/>
      <c r="H31" s="19"/>
    </row>
    <row r="32" spans="1:8">
      <c r="A32" s="10">
        <v>3</v>
      </c>
      <c r="B32" s="7"/>
      <c r="C32" s="7"/>
      <c r="D32" s="10" t="s">
        <v>367</v>
      </c>
      <c r="E32" s="13"/>
      <c r="F32" s="17"/>
      <c r="G32" s="16"/>
      <c r="H32" s="79"/>
    </row>
    <row r="33" spans="1:8">
      <c r="A33" s="86" t="s">
        <v>15</v>
      </c>
      <c r="B33" s="81" t="s">
        <v>357</v>
      </c>
      <c r="C33" s="81" t="s">
        <v>368</v>
      </c>
      <c r="D33" s="85" t="s">
        <v>369</v>
      </c>
      <c r="E33" s="81" t="s">
        <v>26</v>
      </c>
      <c r="F33" s="87">
        <v>227.79</v>
      </c>
      <c r="G33" s="84"/>
      <c r="H33" s="84"/>
    </row>
    <row r="34" spans="1:8">
      <c r="A34" s="86" t="s">
        <v>41</v>
      </c>
      <c r="B34" s="81" t="s">
        <v>357</v>
      </c>
      <c r="C34" s="81" t="s">
        <v>370</v>
      </c>
      <c r="D34" s="85" t="s">
        <v>371</v>
      </c>
      <c r="E34" s="81" t="s">
        <v>23</v>
      </c>
      <c r="F34" s="87">
        <v>4.5</v>
      </c>
      <c r="G34" s="84"/>
      <c r="H34" s="84"/>
    </row>
    <row r="35" spans="1:8">
      <c r="A35" s="86" t="s">
        <v>108</v>
      </c>
      <c r="B35" s="81" t="s">
        <v>357</v>
      </c>
      <c r="C35" s="81" t="s">
        <v>42</v>
      </c>
      <c r="D35" s="85" t="s">
        <v>372</v>
      </c>
      <c r="E35" s="81" t="s">
        <v>24</v>
      </c>
      <c r="F35" s="83">
        <v>7.81</v>
      </c>
      <c r="G35" s="84"/>
      <c r="H35" s="84"/>
    </row>
    <row r="36" spans="1:8" ht="43.5">
      <c r="A36" s="86" t="s">
        <v>109</v>
      </c>
      <c r="B36" s="81" t="s">
        <v>357</v>
      </c>
      <c r="C36" s="81" t="s">
        <v>334</v>
      </c>
      <c r="D36" s="85" t="s">
        <v>373</v>
      </c>
      <c r="E36" s="81" t="s">
        <v>24</v>
      </c>
      <c r="F36" s="83">
        <v>2.25</v>
      </c>
      <c r="G36" s="84"/>
      <c r="H36" s="84"/>
    </row>
    <row r="37" spans="1:8" ht="43.5">
      <c r="A37" s="86" t="s">
        <v>110</v>
      </c>
      <c r="B37" s="81" t="s">
        <v>357</v>
      </c>
      <c r="C37" s="81" t="s">
        <v>336</v>
      </c>
      <c r="D37" s="85" t="s">
        <v>374</v>
      </c>
      <c r="E37" s="81" t="s">
        <v>24</v>
      </c>
      <c r="F37" s="83">
        <v>9</v>
      </c>
      <c r="G37" s="84"/>
      <c r="H37" s="84"/>
    </row>
    <row r="38" spans="1:8">
      <c r="A38" s="86" t="s">
        <v>111</v>
      </c>
      <c r="B38" s="81" t="s">
        <v>357</v>
      </c>
      <c r="C38" s="81" t="s">
        <v>375</v>
      </c>
      <c r="D38" s="85" t="s">
        <v>376</v>
      </c>
      <c r="E38" s="81" t="s">
        <v>24</v>
      </c>
      <c r="F38" s="30">
        <v>9.9600000000000009</v>
      </c>
      <c r="G38" s="84"/>
      <c r="H38" s="84"/>
    </row>
    <row r="39" spans="1:8">
      <c r="A39" s="86" t="s">
        <v>112</v>
      </c>
      <c r="B39" s="81" t="s">
        <v>357</v>
      </c>
      <c r="C39" s="81" t="s">
        <v>97</v>
      </c>
      <c r="D39" s="85" t="s">
        <v>339</v>
      </c>
      <c r="E39" s="81" t="s">
        <v>98</v>
      </c>
      <c r="F39" s="30">
        <v>597.6</v>
      </c>
      <c r="G39" s="84"/>
      <c r="H39" s="84"/>
    </row>
    <row r="40" spans="1:8">
      <c r="A40" s="86" t="s">
        <v>115</v>
      </c>
      <c r="B40" s="81" t="s">
        <v>357</v>
      </c>
      <c r="C40" s="81" t="s">
        <v>100</v>
      </c>
      <c r="D40" s="85" t="s">
        <v>340</v>
      </c>
      <c r="E40" s="81" t="s">
        <v>98</v>
      </c>
      <c r="F40" s="30">
        <v>119.52</v>
      </c>
      <c r="G40" s="84"/>
      <c r="H40" s="84"/>
    </row>
    <row r="41" spans="1:8" ht="29.25">
      <c r="A41" s="86" t="s">
        <v>116</v>
      </c>
      <c r="B41" s="81" t="s">
        <v>357</v>
      </c>
      <c r="C41" s="81" t="s">
        <v>326</v>
      </c>
      <c r="D41" s="85" t="s">
        <v>341</v>
      </c>
      <c r="E41" s="81" t="s">
        <v>24</v>
      </c>
      <c r="F41" s="30">
        <v>9.9600000000000009</v>
      </c>
      <c r="G41" s="84"/>
      <c r="H41" s="84"/>
    </row>
    <row r="42" spans="1:8">
      <c r="A42" s="86" t="s">
        <v>118</v>
      </c>
      <c r="B42" s="81" t="s">
        <v>357</v>
      </c>
      <c r="C42" s="75" t="s">
        <v>343</v>
      </c>
      <c r="D42" s="85" t="s">
        <v>344</v>
      </c>
      <c r="E42" s="75" t="s">
        <v>23</v>
      </c>
      <c r="F42" s="73">
        <v>13.25</v>
      </c>
      <c r="G42" s="84"/>
      <c r="H42" s="84"/>
    </row>
    <row r="43" spans="1:8">
      <c r="A43" s="86" t="s">
        <v>119</v>
      </c>
      <c r="B43" s="81" t="s">
        <v>357</v>
      </c>
      <c r="C43" s="75" t="s">
        <v>139</v>
      </c>
      <c r="D43" s="85" t="s">
        <v>140</v>
      </c>
      <c r="E43" s="75" t="s">
        <v>23</v>
      </c>
      <c r="F43" s="73">
        <v>214.76</v>
      </c>
      <c r="G43" s="84"/>
      <c r="H43" s="84"/>
    </row>
    <row r="44" spans="1:8">
      <c r="A44" s="86" t="s">
        <v>121</v>
      </c>
      <c r="B44" s="81" t="s">
        <v>357</v>
      </c>
      <c r="C44" s="75" t="s">
        <v>138</v>
      </c>
      <c r="D44" s="85" t="s">
        <v>282</v>
      </c>
      <c r="E44" s="75" t="s">
        <v>23</v>
      </c>
      <c r="F44" s="73">
        <v>214.76</v>
      </c>
      <c r="G44" s="84"/>
      <c r="H44" s="84"/>
    </row>
    <row r="45" spans="1:8">
      <c r="A45" s="86" t="s">
        <v>308</v>
      </c>
      <c r="B45" s="81" t="s">
        <v>357</v>
      </c>
      <c r="C45" s="75" t="s">
        <v>327</v>
      </c>
      <c r="D45" s="85" t="s">
        <v>338</v>
      </c>
      <c r="E45" s="75" t="s">
        <v>23</v>
      </c>
      <c r="F45" s="73">
        <v>12</v>
      </c>
      <c r="G45" s="84"/>
      <c r="H45" s="84"/>
    </row>
    <row r="46" spans="1:8">
      <c r="A46" s="86" t="s">
        <v>377</v>
      </c>
      <c r="B46" s="81" t="s">
        <v>357</v>
      </c>
      <c r="C46" s="75" t="s">
        <v>789</v>
      </c>
      <c r="D46" s="85" t="s">
        <v>790</v>
      </c>
      <c r="E46" s="75" t="s">
        <v>26</v>
      </c>
      <c r="F46" s="73">
        <v>22.5</v>
      </c>
      <c r="G46" s="84"/>
      <c r="H46" s="84"/>
    </row>
    <row r="47" spans="1:8">
      <c r="A47" s="86" t="s">
        <v>378</v>
      </c>
      <c r="B47" s="81" t="s">
        <v>357</v>
      </c>
      <c r="C47" s="75" t="s">
        <v>82</v>
      </c>
      <c r="D47" s="85" t="s">
        <v>83</v>
      </c>
      <c r="E47" s="75" t="s">
        <v>25</v>
      </c>
      <c r="F47" s="73">
        <v>1</v>
      </c>
      <c r="G47" s="84"/>
      <c r="H47" s="84"/>
    </row>
    <row r="48" spans="1:8">
      <c r="A48" s="86" t="s">
        <v>379</v>
      </c>
      <c r="B48" s="81" t="s">
        <v>357</v>
      </c>
      <c r="C48" s="75" t="s">
        <v>380</v>
      </c>
      <c r="D48" s="85" t="s">
        <v>381</v>
      </c>
      <c r="E48" s="75" t="s">
        <v>26</v>
      </c>
      <c r="F48" s="73">
        <v>70.64</v>
      </c>
      <c r="G48" s="84"/>
      <c r="H48" s="84"/>
    </row>
    <row r="49" spans="1:8">
      <c r="A49" s="86" t="s">
        <v>382</v>
      </c>
      <c r="B49" s="81" t="s">
        <v>357</v>
      </c>
      <c r="C49" s="81" t="s">
        <v>383</v>
      </c>
      <c r="D49" s="64" t="s">
        <v>384</v>
      </c>
      <c r="E49" s="81" t="s">
        <v>23</v>
      </c>
      <c r="F49" s="83">
        <v>594.87</v>
      </c>
      <c r="G49" s="84"/>
      <c r="H49" s="84"/>
    </row>
    <row r="50" spans="1:8">
      <c r="A50" s="86" t="s">
        <v>791</v>
      </c>
      <c r="B50" s="81" t="s">
        <v>357</v>
      </c>
      <c r="C50" s="81" t="s">
        <v>437</v>
      </c>
      <c r="D50" s="64" t="s">
        <v>438</v>
      </c>
      <c r="E50" s="81" t="s">
        <v>23</v>
      </c>
      <c r="F50" s="83">
        <v>94.13</v>
      </c>
      <c r="G50" s="84"/>
      <c r="H50" s="84"/>
    </row>
    <row r="51" spans="1:8">
      <c r="A51" s="86" t="s">
        <v>792</v>
      </c>
      <c r="B51" s="81" t="s">
        <v>357</v>
      </c>
      <c r="C51" s="81" t="s">
        <v>164</v>
      </c>
      <c r="D51" s="64" t="s">
        <v>165</v>
      </c>
      <c r="E51" s="81" t="s">
        <v>23</v>
      </c>
      <c r="F51" s="83">
        <v>235.33</v>
      </c>
      <c r="G51" s="84"/>
      <c r="H51" s="84"/>
    </row>
    <row r="52" spans="1:8">
      <c r="A52" s="86"/>
      <c r="B52" s="81"/>
      <c r="C52" s="81"/>
      <c r="D52" s="24" t="s">
        <v>33</v>
      </c>
      <c r="E52" s="81"/>
      <c r="F52" s="83"/>
      <c r="G52" s="84"/>
      <c r="H52" s="19"/>
    </row>
    <row r="53" spans="1:8">
      <c r="A53" s="10">
        <v>4</v>
      </c>
      <c r="B53" s="7"/>
      <c r="C53" s="7"/>
      <c r="D53" s="10" t="s">
        <v>385</v>
      </c>
      <c r="E53" s="13"/>
      <c r="F53" s="17"/>
      <c r="G53" s="16"/>
      <c r="H53" s="79"/>
    </row>
    <row r="54" spans="1:8">
      <c r="A54" s="86" t="s">
        <v>16</v>
      </c>
      <c r="B54" s="81" t="s">
        <v>357</v>
      </c>
      <c r="C54" s="81" t="s">
        <v>325</v>
      </c>
      <c r="D54" s="85" t="s">
        <v>386</v>
      </c>
      <c r="E54" s="81" t="s">
        <v>24</v>
      </c>
      <c r="F54" s="83">
        <v>78.28</v>
      </c>
      <c r="G54" s="84"/>
      <c r="H54" s="84"/>
    </row>
    <row r="55" spans="1:8">
      <c r="A55" s="86" t="s">
        <v>17</v>
      </c>
      <c r="B55" s="81" t="s">
        <v>357</v>
      </c>
      <c r="C55" s="81" t="s">
        <v>310</v>
      </c>
      <c r="D55" s="85" t="s">
        <v>387</v>
      </c>
      <c r="E55" s="81" t="s">
        <v>98</v>
      </c>
      <c r="F55" s="83">
        <v>2219.37</v>
      </c>
      <c r="G55" s="84"/>
      <c r="H55" s="84"/>
    </row>
    <row r="56" spans="1:8" ht="29.25">
      <c r="A56" s="86" t="s">
        <v>66</v>
      </c>
      <c r="B56" s="81" t="s">
        <v>357</v>
      </c>
      <c r="C56" s="81" t="s">
        <v>326</v>
      </c>
      <c r="D56" s="85" t="s">
        <v>341</v>
      </c>
      <c r="E56" s="81" t="s">
        <v>24</v>
      </c>
      <c r="F56" s="83">
        <v>78.28</v>
      </c>
      <c r="G56" s="84"/>
      <c r="H56" s="84"/>
    </row>
    <row r="57" spans="1:8">
      <c r="A57" s="86" t="s">
        <v>67</v>
      </c>
      <c r="B57" s="81" t="s">
        <v>1126</v>
      </c>
      <c r="C57" s="81" t="s">
        <v>756</v>
      </c>
      <c r="D57" s="85" t="s">
        <v>1125</v>
      </c>
      <c r="E57" s="75" t="s">
        <v>23</v>
      </c>
      <c r="F57" s="87">
        <v>1530.6</v>
      </c>
      <c r="G57" s="134"/>
      <c r="H57" s="84"/>
    </row>
    <row r="58" spans="1:8">
      <c r="A58" s="86" t="s">
        <v>309</v>
      </c>
      <c r="B58" s="81" t="s">
        <v>357</v>
      </c>
      <c r="C58" s="81" t="s">
        <v>770</v>
      </c>
      <c r="D58" s="85" t="s">
        <v>771</v>
      </c>
      <c r="E58" s="81" t="s">
        <v>23</v>
      </c>
      <c r="F58" s="83">
        <v>53.4</v>
      </c>
      <c r="G58" s="134"/>
      <c r="H58" s="84"/>
    </row>
    <row r="59" spans="1:8">
      <c r="A59" s="86" t="s">
        <v>764</v>
      </c>
      <c r="B59" s="81" t="s">
        <v>357</v>
      </c>
      <c r="C59" s="81" t="s">
        <v>429</v>
      </c>
      <c r="D59" s="85" t="s">
        <v>763</v>
      </c>
      <c r="E59" s="75" t="s">
        <v>24</v>
      </c>
      <c r="F59" s="87">
        <v>3.56</v>
      </c>
      <c r="G59" s="134"/>
      <c r="H59" s="84"/>
    </row>
    <row r="60" spans="1:8">
      <c r="A60" s="86" t="s">
        <v>765</v>
      </c>
      <c r="B60" s="81" t="s">
        <v>357</v>
      </c>
      <c r="C60" s="81" t="s">
        <v>97</v>
      </c>
      <c r="D60" s="85" t="s">
        <v>427</v>
      </c>
      <c r="E60" s="75" t="s">
        <v>98</v>
      </c>
      <c r="F60" s="87">
        <v>221.2</v>
      </c>
      <c r="G60" s="134"/>
      <c r="H60" s="84"/>
    </row>
    <row r="61" spans="1:8">
      <c r="A61" s="86" t="s">
        <v>766</v>
      </c>
      <c r="B61" s="81" t="s">
        <v>357</v>
      </c>
      <c r="C61" s="81" t="s">
        <v>439</v>
      </c>
      <c r="D61" s="85" t="s">
        <v>440</v>
      </c>
      <c r="E61" s="75" t="s">
        <v>23</v>
      </c>
      <c r="F61" s="87">
        <v>53.4</v>
      </c>
      <c r="G61" s="134"/>
      <c r="H61" s="84"/>
    </row>
    <row r="62" spans="1:8">
      <c r="A62" s="86" t="s">
        <v>767</v>
      </c>
      <c r="B62" s="81" t="s">
        <v>357</v>
      </c>
      <c r="C62" s="81" t="s">
        <v>139</v>
      </c>
      <c r="D62" s="94" t="s">
        <v>140</v>
      </c>
      <c r="E62" s="75" t="s">
        <v>23</v>
      </c>
      <c r="F62" s="87">
        <v>106.8</v>
      </c>
      <c r="G62" s="134"/>
      <c r="H62" s="84"/>
    </row>
    <row r="63" spans="1:8">
      <c r="A63" s="86" t="s">
        <v>768</v>
      </c>
      <c r="B63" s="81" t="s">
        <v>357</v>
      </c>
      <c r="C63" s="81" t="s">
        <v>138</v>
      </c>
      <c r="D63" s="85" t="s">
        <v>282</v>
      </c>
      <c r="E63" s="81" t="s">
        <v>23</v>
      </c>
      <c r="F63" s="83">
        <v>106.8</v>
      </c>
      <c r="G63" s="84"/>
      <c r="H63" s="84"/>
    </row>
    <row r="64" spans="1:8" ht="29.25">
      <c r="A64" s="86" t="s">
        <v>769</v>
      </c>
      <c r="B64" s="81" t="s">
        <v>357</v>
      </c>
      <c r="C64" s="81" t="s">
        <v>126</v>
      </c>
      <c r="D64" s="85" t="s">
        <v>455</v>
      </c>
      <c r="E64" s="81" t="s">
        <v>23</v>
      </c>
      <c r="F64" s="83">
        <v>106.8</v>
      </c>
      <c r="G64" s="84"/>
      <c r="H64" s="84"/>
    </row>
    <row r="65" spans="1:8">
      <c r="A65" s="86" t="s">
        <v>772</v>
      </c>
      <c r="B65" s="81" t="s">
        <v>357</v>
      </c>
      <c r="C65" s="81" t="s">
        <v>117</v>
      </c>
      <c r="D65" s="85" t="s">
        <v>456</v>
      </c>
      <c r="E65" s="81" t="s">
        <v>23</v>
      </c>
      <c r="F65" s="83">
        <v>106.8</v>
      </c>
      <c r="G65" s="84"/>
      <c r="H65" s="84"/>
    </row>
    <row r="66" spans="1:8">
      <c r="A66" s="86"/>
      <c r="B66" s="81"/>
      <c r="C66" s="81"/>
      <c r="D66" s="24" t="s">
        <v>34</v>
      </c>
      <c r="E66" s="81"/>
      <c r="F66" s="83"/>
      <c r="G66" s="84"/>
      <c r="H66" s="19"/>
    </row>
    <row r="67" spans="1:8">
      <c r="A67" s="10">
        <v>5</v>
      </c>
      <c r="B67" s="13"/>
      <c r="C67" s="13"/>
      <c r="D67" s="10" t="s">
        <v>390</v>
      </c>
      <c r="E67" s="13"/>
      <c r="F67" s="13"/>
      <c r="G67" s="16"/>
      <c r="H67" s="79"/>
    </row>
    <row r="68" spans="1:8">
      <c r="A68" s="86" t="s">
        <v>18</v>
      </c>
      <c r="B68" s="81" t="s">
        <v>357</v>
      </c>
      <c r="C68" s="81" t="s">
        <v>375</v>
      </c>
      <c r="D68" s="85" t="s">
        <v>376</v>
      </c>
      <c r="E68" s="81" t="s">
        <v>24</v>
      </c>
      <c r="F68" s="30">
        <v>0.89</v>
      </c>
      <c r="G68" s="84"/>
      <c r="H68" s="84"/>
    </row>
    <row r="69" spans="1:8">
      <c r="A69" s="86" t="s">
        <v>44</v>
      </c>
      <c r="B69" s="81" t="s">
        <v>357</v>
      </c>
      <c r="C69" s="81" t="s">
        <v>97</v>
      </c>
      <c r="D69" s="85" t="s">
        <v>339</v>
      </c>
      <c r="E69" s="81" t="s">
        <v>98</v>
      </c>
      <c r="F69" s="30">
        <v>53.4</v>
      </c>
      <c r="G69" s="84"/>
      <c r="H69" s="84"/>
    </row>
    <row r="70" spans="1:8">
      <c r="A70" s="86" t="s">
        <v>45</v>
      </c>
      <c r="B70" s="81" t="s">
        <v>357</v>
      </c>
      <c r="C70" s="81" t="s">
        <v>100</v>
      </c>
      <c r="D70" s="85" t="s">
        <v>340</v>
      </c>
      <c r="E70" s="81" t="s">
        <v>98</v>
      </c>
      <c r="F70" s="30">
        <v>10.68</v>
      </c>
      <c r="G70" s="84"/>
      <c r="H70" s="84"/>
    </row>
    <row r="71" spans="1:8">
      <c r="A71" s="86" t="s">
        <v>46</v>
      </c>
      <c r="B71" s="81" t="s">
        <v>357</v>
      </c>
      <c r="C71" s="81" t="s">
        <v>128</v>
      </c>
      <c r="D71" s="82" t="s">
        <v>129</v>
      </c>
      <c r="E71" s="81" t="s">
        <v>23</v>
      </c>
      <c r="F71" s="83">
        <v>102.59</v>
      </c>
      <c r="G71" s="84"/>
      <c r="H71" s="84"/>
    </row>
    <row r="72" spans="1:8">
      <c r="A72" s="86" t="s">
        <v>132</v>
      </c>
      <c r="B72" s="81" t="s">
        <v>357</v>
      </c>
      <c r="C72" s="81" t="s">
        <v>391</v>
      </c>
      <c r="D72" s="85" t="s">
        <v>392</v>
      </c>
      <c r="E72" s="81" t="s">
        <v>23</v>
      </c>
      <c r="F72" s="83">
        <v>102.59</v>
      </c>
      <c r="G72" s="84"/>
      <c r="H72" s="84"/>
    </row>
    <row r="73" spans="1:8">
      <c r="A73" s="86" t="s">
        <v>133</v>
      </c>
      <c r="B73" s="81" t="s">
        <v>357</v>
      </c>
      <c r="C73" s="81" t="s">
        <v>164</v>
      </c>
      <c r="D73" s="82" t="s">
        <v>165</v>
      </c>
      <c r="E73" s="81" t="s">
        <v>23</v>
      </c>
      <c r="F73" s="83">
        <v>42</v>
      </c>
      <c r="G73" s="84"/>
      <c r="H73" s="84"/>
    </row>
    <row r="74" spans="1:8">
      <c r="A74" s="86" t="s">
        <v>280</v>
      </c>
      <c r="B74" s="81" t="s">
        <v>357</v>
      </c>
      <c r="C74" s="81" t="s">
        <v>393</v>
      </c>
      <c r="D74" s="82" t="s">
        <v>394</v>
      </c>
      <c r="E74" s="81" t="s">
        <v>23</v>
      </c>
      <c r="F74" s="83">
        <v>322.83999999999997</v>
      </c>
      <c r="G74" s="84"/>
      <c r="H74" s="84"/>
    </row>
    <row r="75" spans="1:8">
      <c r="A75" s="86" t="s">
        <v>281</v>
      </c>
      <c r="B75" s="81" t="s">
        <v>357</v>
      </c>
      <c r="C75" s="81" t="s">
        <v>395</v>
      </c>
      <c r="D75" s="82" t="s">
        <v>396</v>
      </c>
      <c r="E75" s="81" t="s">
        <v>24</v>
      </c>
      <c r="F75" s="83">
        <v>1.68</v>
      </c>
      <c r="G75" s="84"/>
      <c r="H75" s="84"/>
    </row>
    <row r="76" spans="1:8">
      <c r="A76" s="86"/>
      <c r="B76" s="81"/>
      <c r="C76" s="81"/>
      <c r="D76" s="24" t="s">
        <v>49</v>
      </c>
      <c r="E76" s="81"/>
      <c r="F76" s="83"/>
      <c r="G76" s="84"/>
      <c r="H76" s="19"/>
    </row>
    <row r="77" spans="1:8">
      <c r="A77" s="10">
        <v>6</v>
      </c>
      <c r="B77" s="13"/>
      <c r="C77" s="13"/>
      <c r="D77" s="10" t="s">
        <v>397</v>
      </c>
      <c r="E77" s="13"/>
      <c r="F77" s="13"/>
      <c r="G77" s="16"/>
      <c r="H77" s="79"/>
    </row>
    <row r="78" spans="1:8" ht="29.25">
      <c r="A78" s="86" t="s">
        <v>50</v>
      </c>
      <c r="B78" s="81" t="s">
        <v>357</v>
      </c>
      <c r="C78" s="81" t="s">
        <v>398</v>
      </c>
      <c r="D78" s="85" t="s">
        <v>399</v>
      </c>
      <c r="E78" s="81" t="s">
        <v>23</v>
      </c>
      <c r="F78" s="83">
        <v>8.18</v>
      </c>
      <c r="G78" s="84"/>
      <c r="H78" s="84"/>
    </row>
    <row r="79" spans="1:8" ht="29.25">
      <c r="A79" s="86" t="s">
        <v>51</v>
      </c>
      <c r="B79" s="81" t="s">
        <v>357</v>
      </c>
      <c r="C79" s="81" t="s">
        <v>400</v>
      </c>
      <c r="D79" s="85" t="s">
        <v>401</v>
      </c>
      <c r="E79" s="81" t="s">
        <v>25</v>
      </c>
      <c r="F79" s="83">
        <v>1</v>
      </c>
      <c r="G79" s="84"/>
      <c r="H79" s="84"/>
    </row>
    <row r="80" spans="1:8">
      <c r="A80" s="86"/>
      <c r="B80" s="81"/>
      <c r="C80" s="81"/>
      <c r="D80" s="24" t="s">
        <v>52</v>
      </c>
      <c r="E80" s="81"/>
      <c r="F80" s="83"/>
      <c r="G80" s="84"/>
      <c r="H80" s="19"/>
    </row>
    <row r="81" spans="1:8">
      <c r="A81" s="10">
        <v>7</v>
      </c>
      <c r="B81" s="13"/>
      <c r="C81" s="13"/>
      <c r="D81" s="7" t="s">
        <v>74</v>
      </c>
      <c r="E81" s="13"/>
      <c r="F81" s="13"/>
      <c r="G81" s="16"/>
      <c r="H81" s="79"/>
    </row>
    <row r="82" spans="1:8">
      <c r="A82" s="86" t="s">
        <v>53</v>
      </c>
      <c r="B82" s="81" t="s">
        <v>357</v>
      </c>
      <c r="C82" s="81" t="s">
        <v>773</v>
      </c>
      <c r="D82" s="89" t="s">
        <v>774</v>
      </c>
      <c r="E82" s="81" t="s">
        <v>26</v>
      </c>
      <c r="F82" s="83">
        <v>261.61</v>
      </c>
      <c r="G82" s="84"/>
      <c r="H82" s="84"/>
    </row>
    <row r="83" spans="1:8">
      <c r="A83" s="86" t="s">
        <v>54</v>
      </c>
      <c r="B83" s="81" t="s">
        <v>357</v>
      </c>
      <c r="C83" s="81" t="s">
        <v>775</v>
      </c>
      <c r="D83" s="88" t="s">
        <v>776</v>
      </c>
      <c r="E83" s="81" t="s">
        <v>25</v>
      </c>
      <c r="F83" s="83">
        <v>13</v>
      </c>
      <c r="G83" s="84"/>
      <c r="H83" s="84"/>
    </row>
    <row r="84" spans="1:8">
      <c r="A84" s="86" t="s">
        <v>55</v>
      </c>
      <c r="B84" s="81" t="s">
        <v>357</v>
      </c>
      <c r="C84" s="81" t="s">
        <v>777</v>
      </c>
      <c r="D84" s="88" t="s">
        <v>778</v>
      </c>
      <c r="E84" s="81" t="s">
        <v>26</v>
      </c>
      <c r="F84" s="83">
        <v>285.60000000000002</v>
      </c>
      <c r="G84" s="84"/>
      <c r="H84" s="84"/>
    </row>
    <row r="85" spans="1:8">
      <c r="A85" s="86" t="s">
        <v>142</v>
      </c>
      <c r="B85" s="81" t="s">
        <v>357</v>
      </c>
      <c r="C85" s="81" t="s">
        <v>779</v>
      </c>
      <c r="D85" s="64" t="s">
        <v>780</v>
      </c>
      <c r="E85" s="81" t="s">
        <v>24</v>
      </c>
      <c r="F85" s="83">
        <v>109.44</v>
      </c>
      <c r="G85" s="84"/>
      <c r="H85" s="84"/>
    </row>
    <row r="86" spans="1:8">
      <c r="A86" s="86" t="s">
        <v>143</v>
      </c>
      <c r="B86" s="81" t="s">
        <v>357</v>
      </c>
      <c r="C86" s="81" t="s">
        <v>781</v>
      </c>
      <c r="D86" s="64" t="s">
        <v>782</v>
      </c>
      <c r="E86" s="81" t="s">
        <v>24</v>
      </c>
      <c r="F86" s="83">
        <v>87.55</v>
      </c>
      <c r="G86" s="84"/>
      <c r="H86" s="84"/>
    </row>
    <row r="87" spans="1:8">
      <c r="A87" s="86" t="s">
        <v>144</v>
      </c>
      <c r="B87" s="81" t="s">
        <v>357</v>
      </c>
      <c r="C87" s="81" t="s">
        <v>42</v>
      </c>
      <c r="D87" s="64" t="s">
        <v>372</v>
      </c>
      <c r="E87" s="81" t="s">
        <v>24</v>
      </c>
      <c r="F87" s="83">
        <v>10.94</v>
      </c>
      <c r="G87" s="84"/>
      <c r="H87" s="84"/>
    </row>
    <row r="88" spans="1:8" ht="29.25">
      <c r="A88" s="86" t="s">
        <v>145</v>
      </c>
      <c r="B88" s="81" t="s">
        <v>357</v>
      </c>
      <c r="C88" s="81" t="s">
        <v>402</v>
      </c>
      <c r="D88" s="89" t="s">
        <v>403</v>
      </c>
      <c r="E88" s="81" t="s">
        <v>26</v>
      </c>
      <c r="F88" s="83">
        <v>824.07</v>
      </c>
      <c r="G88" s="84"/>
      <c r="H88" s="84"/>
    </row>
    <row r="89" spans="1:8" ht="29.25">
      <c r="A89" s="86" t="s">
        <v>285</v>
      </c>
      <c r="B89" s="81" t="s">
        <v>357</v>
      </c>
      <c r="C89" s="81" t="s">
        <v>783</v>
      </c>
      <c r="D89" s="88" t="s">
        <v>784</v>
      </c>
      <c r="E89" s="81" t="s">
        <v>26</v>
      </c>
      <c r="F89" s="83">
        <v>22.6</v>
      </c>
      <c r="G89" s="84"/>
      <c r="H89" s="84"/>
    </row>
    <row r="90" spans="1:8" ht="29.25">
      <c r="A90" s="86" t="s">
        <v>287</v>
      </c>
      <c r="B90" s="81" t="s">
        <v>357</v>
      </c>
      <c r="C90" s="81" t="s">
        <v>785</v>
      </c>
      <c r="D90" s="88" t="s">
        <v>786</v>
      </c>
      <c r="E90" s="81" t="s">
        <v>26</v>
      </c>
      <c r="F90" s="83">
        <v>61.5</v>
      </c>
      <c r="G90" s="84"/>
      <c r="H90" s="84"/>
    </row>
    <row r="91" spans="1:8">
      <c r="A91" s="86" t="s">
        <v>451</v>
      </c>
      <c r="B91" s="81" t="s">
        <v>357</v>
      </c>
      <c r="C91" s="81" t="s">
        <v>787</v>
      </c>
      <c r="D91" s="89" t="s">
        <v>788</v>
      </c>
      <c r="E91" s="81" t="s">
        <v>25</v>
      </c>
      <c r="F91" s="83">
        <v>15</v>
      </c>
      <c r="G91" s="84"/>
      <c r="H91" s="84"/>
    </row>
    <row r="92" spans="1:8">
      <c r="A92" s="86"/>
      <c r="B92" s="81"/>
      <c r="C92" s="81"/>
      <c r="D92" s="26" t="s">
        <v>56</v>
      </c>
      <c r="E92" s="81"/>
      <c r="F92" s="83"/>
      <c r="G92" s="84"/>
      <c r="H92" s="19"/>
    </row>
    <row r="93" spans="1:8">
      <c r="A93" s="10">
        <v>8</v>
      </c>
      <c r="B93" s="13"/>
      <c r="C93" s="13"/>
      <c r="D93" s="7" t="s">
        <v>404</v>
      </c>
      <c r="E93" s="13"/>
      <c r="F93" s="13"/>
      <c r="G93" s="16"/>
      <c r="H93" s="79"/>
    </row>
    <row r="94" spans="1:8">
      <c r="A94" s="86" t="s">
        <v>57</v>
      </c>
      <c r="B94" s="81" t="s">
        <v>357</v>
      </c>
      <c r="C94" s="81" t="s">
        <v>405</v>
      </c>
      <c r="D94" s="64" t="s">
        <v>406</v>
      </c>
      <c r="E94" s="81" t="s">
        <v>25</v>
      </c>
      <c r="F94" s="83">
        <v>1</v>
      </c>
      <c r="G94" s="84"/>
      <c r="H94" s="84"/>
    </row>
    <row r="95" spans="1:8">
      <c r="A95" s="86"/>
      <c r="B95" s="81"/>
      <c r="C95" s="81"/>
      <c r="D95" s="26" t="s">
        <v>61</v>
      </c>
      <c r="E95" s="81"/>
      <c r="F95" s="83"/>
      <c r="G95" s="84"/>
      <c r="H95" s="19"/>
    </row>
    <row r="96" spans="1:8">
      <c r="A96" s="10">
        <v>9</v>
      </c>
      <c r="B96" s="13"/>
      <c r="C96" s="13"/>
      <c r="D96" s="7" t="s">
        <v>407</v>
      </c>
      <c r="E96" s="13"/>
      <c r="F96" s="13"/>
      <c r="G96" s="16"/>
      <c r="H96" s="79"/>
    </row>
    <row r="97" spans="1:8" ht="29.25">
      <c r="A97" s="86" t="s">
        <v>62</v>
      </c>
      <c r="B97" s="81" t="s">
        <v>357</v>
      </c>
      <c r="C97" s="81" t="s">
        <v>408</v>
      </c>
      <c r="D97" s="64" t="s">
        <v>409</v>
      </c>
      <c r="E97" s="81" t="s">
        <v>24</v>
      </c>
      <c r="F97" s="83">
        <v>18</v>
      </c>
      <c r="G97" s="84"/>
      <c r="H97" s="84"/>
    </row>
    <row r="98" spans="1:8" ht="29.25">
      <c r="A98" s="86" t="s">
        <v>70</v>
      </c>
      <c r="B98" s="81" t="s">
        <v>357</v>
      </c>
      <c r="C98" s="81" t="s">
        <v>410</v>
      </c>
      <c r="D98" s="64" t="s">
        <v>411</v>
      </c>
      <c r="E98" s="81" t="s">
        <v>26</v>
      </c>
      <c r="F98" s="83">
        <v>70.400000000000006</v>
      </c>
      <c r="G98" s="84"/>
      <c r="H98" s="84"/>
    </row>
    <row r="99" spans="1:8">
      <c r="A99" s="86"/>
      <c r="B99" s="81"/>
      <c r="C99" s="81"/>
      <c r="D99" s="26" t="s">
        <v>63</v>
      </c>
      <c r="E99" s="81"/>
      <c r="F99" s="83"/>
      <c r="G99" s="84"/>
      <c r="H99" s="19"/>
    </row>
    <row r="100" spans="1:8">
      <c r="A100" s="10">
        <v>10</v>
      </c>
      <c r="B100" s="13"/>
      <c r="C100" s="13"/>
      <c r="D100" s="7" t="s">
        <v>60</v>
      </c>
      <c r="E100" s="13"/>
      <c r="F100" s="13"/>
      <c r="G100" s="16"/>
      <c r="H100" s="16"/>
    </row>
    <row r="101" spans="1:8">
      <c r="A101" s="86" t="s">
        <v>72</v>
      </c>
      <c r="B101" s="81" t="s">
        <v>357</v>
      </c>
      <c r="C101" s="81" t="s">
        <v>47</v>
      </c>
      <c r="D101" s="90" t="s">
        <v>48</v>
      </c>
      <c r="E101" s="81" t="s">
        <v>23</v>
      </c>
      <c r="F101" s="83">
        <v>2205.9499999999998</v>
      </c>
      <c r="G101" s="84"/>
      <c r="H101" s="84"/>
    </row>
    <row r="102" spans="1:8">
      <c r="A102" s="86" t="s">
        <v>151</v>
      </c>
      <c r="B102" s="81" t="s">
        <v>357</v>
      </c>
      <c r="C102" s="81" t="s">
        <v>335</v>
      </c>
      <c r="D102" s="90" t="s">
        <v>337</v>
      </c>
      <c r="E102" s="81" t="s">
        <v>23</v>
      </c>
      <c r="F102" s="73">
        <v>2205.9499999999998</v>
      </c>
      <c r="G102" s="84"/>
      <c r="H102" s="84"/>
    </row>
    <row r="103" spans="1:8">
      <c r="A103" s="86" t="s">
        <v>153</v>
      </c>
      <c r="B103" s="81" t="s">
        <v>357</v>
      </c>
      <c r="C103" s="81" t="s">
        <v>412</v>
      </c>
      <c r="D103" s="90" t="s">
        <v>413</v>
      </c>
      <c r="E103" s="81" t="s">
        <v>25</v>
      </c>
      <c r="F103" s="73">
        <v>20</v>
      </c>
      <c r="G103" s="84"/>
      <c r="H103" s="84"/>
    </row>
    <row r="104" spans="1:8">
      <c r="A104" s="86" t="s">
        <v>154</v>
      </c>
      <c r="B104" s="81" t="s">
        <v>357</v>
      </c>
      <c r="C104" s="81" t="s">
        <v>414</v>
      </c>
      <c r="D104" s="90" t="s">
        <v>415</v>
      </c>
      <c r="E104" s="81" t="s">
        <v>25</v>
      </c>
      <c r="F104" s="73">
        <v>15</v>
      </c>
      <c r="G104" s="84"/>
      <c r="H104" s="84"/>
    </row>
    <row r="105" spans="1:8">
      <c r="A105" s="86" t="s">
        <v>155</v>
      </c>
      <c r="B105" s="81" t="s">
        <v>357</v>
      </c>
      <c r="C105" s="81" t="s">
        <v>416</v>
      </c>
      <c r="D105" s="90" t="s">
        <v>417</v>
      </c>
      <c r="E105" s="81" t="s">
        <v>25</v>
      </c>
      <c r="F105" s="73">
        <v>25</v>
      </c>
      <c r="G105" s="84"/>
      <c r="H105" s="84"/>
    </row>
    <row r="106" spans="1:8">
      <c r="A106" s="86" t="s">
        <v>157</v>
      </c>
      <c r="B106" s="81" t="s">
        <v>357</v>
      </c>
      <c r="C106" s="81" t="s">
        <v>418</v>
      </c>
      <c r="D106" s="90" t="s">
        <v>419</v>
      </c>
      <c r="E106" s="81" t="s">
        <v>25</v>
      </c>
      <c r="F106" s="87">
        <v>15</v>
      </c>
      <c r="G106" s="84"/>
      <c r="H106" s="84"/>
    </row>
    <row r="107" spans="1:8">
      <c r="A107" s="86"/>
      <c r="B107" s="81"/>
      <c r="C107" s="81"/>
      <c r="D107" s="25" t="s">
        <v>63</v>
      </c>
      <c r="E107" s="81"/>
      <c r="F107" s="83"/>
      <c r="G107" s="84"/>
      <c r="H107" s="19"/>
    </row>
    <row r="108" spans="1:8">
      <c r="A108" s="10">
        <v>11</v>
      </c>
      <c r="B108" s="13"/>
      <c r="C108" s="13"/>
      <c r="D108" s="7" t="s">
        <v>22</v>
      </c>
      <c r="E108" s="13"/>
      <c r="F108" s="13"/>
      <c r="G108" s="16"/>
      <c r="H108" s="16"/>
    </row>
    <row r="109" spans="1:8">
      <c r="A109" s="86" t="s">
        <v>159</v>
      </c>
      <c r="B109" s="81" t="s">
        <v>357</v>
      </c>
      <c r="C109" s="81" t="s">
        <v>27</v>
      </c>
      <c r="D109" s="90" t="s">
        <v>30</v>
      </c>
      <c r="E109" s="81" t="s">
        <v>23</v>
      </c>
      <c r="F109" s="83">
        <v>1530.6</v>
      </c>
      <c r="G109" s="84"/>
      <c r="H109" s="84"/>
    </row>
    <row r="110" spans="1:8">
      <c r="A110" s="86"/>
      <c r="B110" s="81"/>
      <c r="C110" s="81"/>
      <c r="D110" s="25" t="s">
        <v>167</v>
      </c>
      <c r="E110" s="81"/>
      <c r="F110" s="83"/>
      <c r="G110" s="84"/>
      <c r="H110" s="19"/>
    </row>
    <row r="111" spans="1:8">
      <c r="A111" s="91"/>
      <c r="B111" s="92"/>
      <c r="C111" s="92"/>
      <c r="D111" s="78"/>
      <c r="E111" s="92"/>
      <c r="F111" s="92"/>
      <c r="G111" s="78"/>
      <c r="H111" s="78"/>
    </row>
    <row r="112" spans="1:8" ht="4.9000000000000004" customHeight="1">
      <c r="A112" s="86"/>
      <c r="B112" s="81"/>
      <c r="C112" s="81"/>
      <c r="D112" s="14"/>
      <c r="E112" s="81"/>
      <c r="F112" s="81"/>
      <c r="G112" s="80"/>
      <c r="H112" s="93"/>
    </row>
    <row r="113" spans="1:9">
      <c r="A113" s="11"/>
      <c r="B113" s="15"/>
      <c r="C113" s="15"/>
      <c r="D113" s="57" t="s">
        <v>85</v>
      </c>
      <c r="E113" s="15"/>
      <c r="F113" s="15"/>
      <c r="G113" s="2"/>
      <c r="H113" s="16"/>
    </row>
    <row r="114" spans="1:9">
      <c r="A114" s="55"/>
      <c r="B114" s="54"/>
      <c r="C114" s="54"/>
      <c r="D114" s="77"/>
      <c r="E114" s="54"/>
      <c r="F114" s="73"/>
      <c r="G114" s="74"/>
      <c r="H114" s="74"/>
    </row>
    <row r="115" spans="1:9" ht="15.75">
      <c r="A115" s="58" t="s">
        <v>86</v>
      </c>
      <c r="B115" s="51"/>
      <c r="C115" s="51"/>
      <c r="D115" s="95" t="s">
        <v>420</v>
      </c>
      <c r="E115" s="10"/>
      <c r="F115" s="10"/>
      <c r="G115" s="10"/>
      <c r="H115" s="10"/>
    </row>
    <row r="116" spans="1:9" ht="4.9000000000000004" customHeight="1">
      <c r="A116" s="1"/>
      <c r="B116" s="1"/>
      <c r="C116" s="1"/>
      <c r="D116" s="1"/>
      <c r="E116" s="1"/>
      <c r="F116" s="1"/>
      <c r="G116" s="1"/>
      <c r="H116" s="1"/>
    </row>
    <row r="117" spans="1:9">
      <c r="A117" s="10">
        <v>1</v>
      </c>
      <c r="B117" s="78"/>
      <c r="C117" s="78"/>
      <c r="D117" s="10" t="s">
        <v>13</v>
      </c>
      <c r="E117" s="78"/>
      <c r="F117" s="78"/>
      <c r="G117" s="79"/>
      <c r="H117" s="79"/>
      <c r="I117" s="21"/>
    </row>
    <row r="118" spans="1:9">
      <c r="A118" s="80" t="s">
        <v>9</v>
      </c>
      <c r="B118" s="81" t="s">
        <v>357</v>
      </c>
      <c r="C118" s="81" t="s">
        <v>421</v>
      </c>
      <c r="D118" s="82" t="s">
        <v>422</v>
      </c>
      <c r="E118" s="81" t="s">
        <v>26</v>
      </c>
      <c r="F118" s="83">
        <v>6</v>
      </c>
      <c r="G118" s="84"/>
      <c r="H118" s="84"/>
    </row>
    <row r="119" spans="1:9">
      <c r="A119" s="80" t="s">
        <v>10</v>
      </c>
      <c r="B119" s="81" t="s">
        <v>357</v>
      </c>
      <c r="C119" s="81" t="s">
        <v>423</v>
      </c>
      <c r="D119" s="82" t="s">
        <v>424</v>
      </c>
      <c r="E119" s="81" t="s">
        <v>425</v>
      </c>
      <c r="F119" s="83">
        <v>24</v>
      </c>
      <c r="G119" s="84"/>
      <c r="H119" s="84"/>
    </row>
    <row r="120" spans="1:9">
      <c r="A120" s="80" t="s">
        <v>11</v>
      </c>
      <c r="B120" s="81" t="s">
        <v>357</v>
      </c>
      <c r="C120" s="81" t="s">
        <v>87</v>
      </c>
      <c r="D120" s="82" t="s">
        <v>88</v>
      </c>
      <c r="E120" s="81" t="s">
        <v>23</v>
      </c>
      <c r="F120" s="83">
        <v>82.95</v>
      </c>
      <c r="G120" s="84"/>
      <c r="H120" s="84"/>
    </row>
    <row r="121" spans="1:9">
      <c r="A121" s="80" t="s">
        <v>12</v>
      </c>
      <c r="B121" s="81" t="s">
        <v>357</v>
      </c>
      <c r="C121" s="81" t="s">
        <v>64</v>
      </c>
      <c r="D121" s="82" t="s">
        <v>360</v>
      </c>
      <c r="E121" s="81" t="s">
        <v>65</v>
      </c>
      <c r="F121" s="83">
        <v>4</v>
      </c>
      <c r="G121" s="84"/>
      <c r="H121" s="84"/>
    </row>
    <row r="122" spans="1:9">
      <c r="A122" s="80"/>
      <c r="B122" s="81"/>
      <c r="C122" s="81"/>
      <c r="D122" s="24" t="s">
        <v>31</v>
      </c>
      <c r="E122" s="81"/>
      <c r="F122" s="83"/>
      <c r="G122" s="84"/>
      <c r="H122" s="19"/>
    </row>
    <row r="123" spans="1:9">
      <c r="A123" s="10">
        <v>2</v>
      </c>
      <c r="B123" s="7"/>
      <c r="C123" s="7"/>
      <c r="D123" s="10" t="s">
        <v>89</v>
      </c>
      <c r="E123" s="13"/>
      <c r="F123" s="17"/>
      <c r="G123" s="16"/>
      <c r="H123" s="79"/>
    </row>
    <row r="124" spans="1:9">
      <c r="A124" s="86" t="s">
        <v>14</v>
      </c>
      <c r="B124" s="81" t="s">
        <v>357</v>
      </c>
      <c r="C124" s="81" t="s">
        <v>306</v>
      </c>
      <c r="D124" s="82" t="s">
        <v>307</v>
      </c>
      <c r="E124" s="81" t="s">
        <v>26</v>
      </c>
      <c r="F124" s="87">
        <v>19</v>
      </c>
      <c r="G124" s="84"/>
      <c r="H124" s="84"/>
    </row>
    <row r="125" spans="1:9" ht="29.25">
      <c r="A125" s="86" t="s">
        <v>39</v>
      </c>
      <c r="B125" s="81" t="s">
        <v>357</v>
      </c>
      <c r="C125" s="81" t="s">
        <v>90</v>
      </c>
      <c r="D125" s="82" t="s">
        <v>91</v>
      </c>
      <c r="E125" s="81" t="s">
        <v>92</v>
      </c>
      <c r="F125" s="83">
        <v>1</v>
      </c>
      <c r="G125" s="84"/>
      <c r="H125" s="84"/>
    </row>
    <row r="126" spans="1:9">
      <c r="A126" s="86" t="s">
        <v>40</v>
      </c>
      <c r="B126" s="81" t="s">
        <v>357</v>
      </c>
      <c r="C126" s="81" t="s">
        <v>93</v>
      </c>
      <c r="D126" s="82" t="s">
        <v>94</v>
      </c>
      <c r="E126" s="81" t="s">
        <v>26</v>
      </c>
      <c r="F126" s="83">
        <v>110</v>
      </c>
      <c r="G126" s="84"/>
      <c r="H126" s="84"/>
    </row>
    <row r="127" spans="1:9">
      <c r="A127" s="86" t="s">
        <v>43</v>
      </c>
      <c r="B127" s="81" t="s">
        <v>357</v>
      </c>
      <c r="C127" s="81" t="s">
        <v>325</v>
      </c>
      <c r="D127" s="85" t="s">
        <v>426</v>
      </c>
      <c r="E127" s="81" t="s">
        <v>24</v>
      </c>
      <c r="F127" s="87">
        <v>10.53</v>
      </c>
      <c r="G127" s="84"/>
      <c r="H127" s="84"/>
    </row>
    <row r="128" spans="1:9" ht="29.25">
      <c r="A128" s="86" t="s">
        <v>96</v>
      </c>
      <c r="B128" s="81" t="s">
        <v>357</v>
      </c>
      <c r="C128" s="81" t="s">
        <v>326</v>
      </c>
      <c r="D128" s="82" t="s">
        <v>341</v>
      </c>
      <c r="E128" s="81" t="s">
        <v>24</v>
      </c>
      <c r="F128" s="83">
        <v>10.53</v>
      </c>
      <c r="G128" s="84"/>
      <c r="H128" s="84"/>
    </row>
    <row r="129" spans="1:9">
      <c r="A129" s="86" t="s">
        <v>99</v>
      </c>
      <c r="B129" s="81" t="s">
        <v>357</v>
      </c>
      <c r="C129" s="81" t="s">
        <v>97</v>
      </c>
      <c r="D129" s="82" t="s">
        <v>427</v>
      </c>
      <c r="E129" s="81" t="s">
        <v>98</v>
      </c>
      <c r="F129" s="83">
        <v>737.09999999999991</v>
      </c>
      <c r="G129" s="84"/>
      <c r="H129" s="84"/>
    </row>
    <row r="130" spans="1:9">
      <c r="A130" s="86" t="s">
        <v>101</v>
      </c>
      <c r="B130" s="81" t="s">
        <v>357</v>
      </c>
      <c r="C130" s="81" t="s">
        <v>100</v>
      </c>
      <c r="D130" s="82" t="s">
        <v>428</v>
      </c>
      <c r="E130" s="81" t="s">
        <v>98</v>
      </c>
      <c r="F130" s="83">
        <v>126.35999999999999</v>
      </c>
      <c r="G130" s="84"/>
      <c r="H130" s="84"/>
    </row>
    <row r="131" spans="1:9">
      <c r="A131" s="86" t="s">
        <v>102</v>
      </c>
      <c r="B131" s="81" t="s">
        <v>357</v>
      </c>
      <c r="C131" s="81" t="s">
        <v>429</v>
      </c>
      <c r="D131" s="85" t="s">
        <v>430</v>
      </c>
      <c r="E131" s="81" t="s">
        <v>24</v>
      </c>
      <c r="F131" s="83">
        <v>10.53</v>
      </c>
      <c r="G131" s="84"/>
      <c r="H131" s="84"/>
    </row>
    <row r="132" spans="1:9">
      <c r="A132" s="86" t="s">
        <v>103</v>
      </c>
      <c r="B132" s="81" t="s">
        <v>357</v>
      </c>
      <c r="C132" s="81" t="s">
        <v>323</v>
      </c>
      <c r="D132" s="85" t="s">
        <v>324</v>
      </c>
      <c r="E132" s="81" t="s">
        <v>24</v>
      </c>
      <c r="F132" s="83">
        <v>12.75</v>
      </c>
      <c r="G132" s="84"/>
      <c r="H132" s="84"/>
    </row>
    <row r="133" spans="1:9">
      <c r="A133" s="86" t="s">
        <v>104</v>
      </c>
      <c r="B133" s="81" t="s">
        <v>357</v>
      </c>
      <c r="C133" s="81" t="s">
        <v>431</v>
      </c>
      <c r="D133" s="85" t="s">
        <v>432</v>
      </c>
      <c r="E133" s="81" t="s">
        <v>23</v>
      </c>
      <c r="F133" s="83">
        <v>10.11</v>
      </c>
      <c r="G133" s="84"/>
      <c r="H133" s="84"/>
    </row>
    <row r="134" spans="1:9">
      <c r="A134" s="86" t="s">
        <v>105</v>
      </c>
      <c r="B134" s="81" t="s">
        <v>357</v>
      </c>
      <c r="C134" s="81" t="s">
        <v>106</v>
      </c>
      <c r="D134" s="85" t="s">
        <v>107</v>
      </c>
      <c r="E134" s="81" t="s">
        <v>24</v>
      </c>
      <c r="F134" s="83">
        <v>1.9</v>
      </c>
      <c r="G134" s="84"/>
      <c r="H134" s="84"/>
      <c r="I134" s="21"/>
    </row>
    <row r="135" spans="1:9">
      <c r="A135" s="86"/>
      <c r="B135" s="81"/>
      <c r="C135" s="81"/>
      <c r="D135" s="24" t="s">
        <v>32</v>
      </c>
      <c r="E135" s="81"/>
      <c r="F135" s="83"/>
      <c r="G135" s="84"/>
      <c r="H135" s="19"/>
    </row>
    <row r="136" spans="1:9">
      <c r="A136" s="10">
        <v>3</v>
      </c>
      <c r="B136" s="7"/>
      <c r="C136" s="7"/>
      <c r="D136" s="10" t="s">
        <v>433</v>
      </c>
      <c r="E136" s="13"/>
      <c r="F136" s="17"/>
      <c r="G136" s="16"/>
      <c r="H136" s="79"/>
    </row>
    <row r="137" spans="1:9">
      <c r="A137" s="86" t="s">
        <v>15</v>
      </c>
      <c r="B137" s="81" t="s">
        <v>357</v>
      </c>
      <c r="C137" s="81" t="s">
        <v>375</v>
      </c>
      <c r="D137" s="85" t="s">
        <v>434</v>
      </c>
      <c r="E137" s="81" t="s">
        <v>24</v>
      </c>
      <c r="F137" s="83">
        <v>10.18</v>
      </c>
      <c r="G137" s="84"/>
      <c r="H137" s="84"/>
    </row>
    <row r="138" spans="1:9">
      <c r="A138" s="86" t="s">
        <v>41</v>
      </c>
      <c r="B138" s="81" t="s">
        <v>357</v>
      </c>
      <c r="C138" s="81" t="s">
        <v>97</v>
      </c>
      <c r="D138" s="82" t="s">
        <v>427</v>
      </c>
      <c r="E138" s="81" t="s">
        <v>98</v>
      </c>
      <c r="F138" s="83">
        <v>712.6</v>
      </c>
      <c r="G138" s="84"/>
      <c r="H138" s="84"/>
    </row>
    <row r="139" spans="1:9">
      <c r="A139" s="86" t="s">
        <v>108</v>
      </c>
      <c r="B139" s="81" t="s">
        <v>357</v>
      </c>
      <c r="C139" s="81" t="s">
        <v>100</v>
      </c>
      <c r="D139" s="82" t="s">
        <v>428</v>
      </c>
      <c r="E139" s="81" t="s">
        <v>98</v>
      </c>
      <c r="F139" s="83">
        <v>122.16</v>
      </c>
      <c r="G139" s="84"/>
      <c r="H139" s="84"/>
    </row>
    <row r="140" spans="1:9">
      <c r="A140" s="86" t="s">
        <v>109</v>
      </c>
      <c r="B140" s="81" t="s">
        <v>357</v>
      </c>
      <c r="C140" s="81" t="s">
        <v>120</v>
      </c>
      <c r="D140" s="82" t="s">
        <v>435</v>
      </c>
      <c r="E140" s="81" t="s">
        <v>23</v>
      </c>
      <c r="F140" s="83">
        <v>22.91</v>
      </c>
      <c r="G140" s="84"/>
      <c r="H140" s="84"/>
    </row>
    <row r="141" spans="1:9" ht="29.25">
      <c r="A141" s="86" t="s">
        <v>110</v>
      </c>
      <c r="B141" s="81" t="s">
        <v>357</v>
      </c>
      <c r="C141" s="81" t="s">
        <v>326</v>
      </c>
      <c r="D141" s="82" t="s">
        <v>341</v>
      </c>
      <c r="E141" s="81" t="s">
        <v>24</v>
      </c>
      <c r="F141" s="83">
        <v>10.18</v>
      </c>
      <c r="G141" s="84"/>
      <c r="H141" s="84"/>
    </row>
    <row r="142" spans="1:9">
      <c r="A142" s="86"/>
      <c r="B142" s="81"/>
      <c r="C142" s="81"/>
      <c r="D142" s="24" t="s">
        <v>33</v>
      </c>
      <c r="F142" s="83"/>
      <c r="G142" s="84"/>
      <c r="H142" s="19"/>
    </row>
    <row r="143" spans="1:9">
      <c r="A143" s="10">
        <v>4</v>
      </c>
      <c r="B143" s="7"/>
      <c r="C143" s="7"/>
      <c r="D143" s="10" t="s">
        <v>436</v>
      </c>
      <c r="E143" s="13"/>
      <c r="F143" s="17"/>
      <c r="G143" s="16"/>
      <c r="H143" s="79"/>
    </row>
    <row r="144" spans="1:9">
      <c r="A144" s="86" t="s">
        <v>16</v>
      </c>
      <c r="B144" s="81" t="s">
        <v>357</v>
      </c>
      <c r="C144" s="81" t="s">
        <v>122</v>
      </c>
      <c r="D144" s="85" t="s">
        <v>123</v>
      </c>
      <c r="E144" s="81" t="s">
        <v>24</v>
      </c>
      <c r="F144" s="83">
        <v>3.17</v>
      </c>
      <c r="G144" s="84"/>
      <c r="H144" s="84"/>
    </row>
    <row r="145" spans="1:9">
      <c r="A145" s="86" t="s">
        <v>17</v>
      </c>
      <c r="B145" s="81" t="s">
        <v>357</v>
      </c>
      <c r="C145" s="81" t="s">
        <v>124</v>
      </c>
      <c r="D145" s="85" t="s">
        <v>125</v>
      </c>
      <c r="E145" s="81" t="s">
        <v>23</v>
      </c>
      <c r="F145" s="83">
        <v>106.33</v>
      </c>
      <c r="G145" s="84"/>
      <c r="H145" s="84"/>
    </row>
    <row r="146" spans="1:9">
      <c r="A146" s="86" t="s">
        <v>66</v>
      </c>
      <c r="B146" s="81" t="s">
        <v>357</v>
      </c>
      <c r="C146" s="81" t="s">
        <v>437</v>
      </c>
      <c r="D146" s="85" t="s">
        <v>438</v>
      </c>
      <c r="E146" s="81" t="s">
        <v>23</v>
      </c>
      <c r="F146" s="83">
        <v>46.08</v>
      </c>
      <c r="G146" s="84"/>
      <c r="H146" s="84"/>
    </row>
    <row r="147" spans="1:9">
      <c r="A147" s="86" t="s">
        <v>67</v>
      </c>
      <c r="B147" s="81" t="s">
        <v>357</v>
      </c>
      <c r="C147" s="81" t="s">
        <v>439</v>
      </c>
      <c r="D147" s="85" t="s">
        <v>440</v>
      </c>
      <c r="E147" s="81" t="s">
        <v>23</v>
      </c>
      <c r="F147" s="83">
        <v>4.88</v>
      </c>
      <c r="G147" s="84"/>
      <c r="H147" s="84"/>
    </row>
    <row r="148" spans="1:9">
      <c r="A148" s="86" t="s">
        <v>309</v>
      </c>
      <c r="B148" s="81" t="s">
        <v>357</v>
      </c>
      <c r="C148" s="81" t="s">
        <v>113</v>
      </c>
      <c r="D148" s="85" t="s">
        <v>114</v>
      </c>
      <c r="E148" s="81" t="s">
        <v>24</v>
      </c>
      <c r="F148" s="83">
        <v>0.47</v>
      </c>
      <c r="G148" s="84"/>
      <c r="H148" s="84"/>
    </row>
    <row r="149" spans="1:9">
      <c r="A149" s="86"/>
      <c r="B149" s="81"/>
      <c r="C149" s="81"/>
      <c r="D149" s="24" t="s">
        <v>34</v>
      </c>
      <c r="E149" s="81"/>
      <c r="F149" s="83"/>
      <c r="G149" s="84"/>
      <c r="H149" s="19"/>
    </row>
    <row r="150" spans="1:9">
      <c r="A150" s="10">
        <v>5</v>
      </c>
      <c r="B150" s="7"/>
      <c r="C150" s="7"/>
      <c r="D150" s="10" t="s">
        <v>127</v>
      </c>
      <c r="E150" s="13"/>
      <c r="F150" s="17"/>
      <c r="G150" s="16"/>
      <c r="H150" s="79"/>
    </row>
    <row r="151" spans="1:9">
      <c r="A151" s="86" t="s">
        <v>18</v>
      </c>
      <c r="B151" s="81" t="s">
        <v>357</v>
      </c>
      <c r="C151" s="81" t="s">
        <v>128</v>
      </c>
      <c r="D151" s="85" t="s">
        <v>129</v>
      </c>
      <c r="E151" s="81" t="s">
        <v>23</v>
      </c>
      <c r="F151" s="83">
        <v>76.959999999999994</v>
      </c>
      <c r="G151" s="84"/>
      <c r="H151" s="84"/>
    </row>
    <row r="152" spans="1:9">
      <c r="A152" s="86" t="s">
        <v>44</v>
      </c>
      <c r="B152" s="81" t="s">
        <v>357</v>
      </c>
      <c r="C152" s="81" t="s">
        <v>441</v>
      </c>
      <c r="D152" s="96" t="s">
        <v>442</v>
      </c>
      <c r="E152" s="81" t="s">
        <v>23</v>
      </c>
      <c r="F152" s="83">
        <v>82.89</v>
      </c>
      <c r="G152" s="84"/>
      <c r="H152" s="84"/>
      <c r="I152" s="21"/>
    </row>
    <row r="153" spans="1:9">
      <c r="A153" s="86" t="s">
        <v>45</v>
      </c>
      <c r="B153" s="81" t="s">
        <v>357</v>
      </c>
      <c r="C153" s="81" t="s">
        <v>130</v>
      </c>
      <c r="D153" s="64" t="s">
        <v>131</v>
      </c>
      <c r="E153" s="81" t="s">
        <v>26</v>
      </c>
      <c r="F153" s="83">
        <v>20.6</v>
      </c>
      <c r="G153" s="84"/>
      <c r="H153" s="84"/>
      <c r="I153" s="21"/>
    </row>
    <row r="154" spans="1:9">
      <c r="A154" s="86" t="s">
        <v>46</v>
      </c>
      <c r="B154" s="81" t="s">
        <v>357</v>
      </c>
      <c r="C154" s="81" t="s">
        <v>443</v>
      </c>
      <c r="D154" s="64" t="s">
        <v>444</v>
      </c>
      <c r="E154" s="81" t="s">
        <v>26</v>
      </c>
      <c r="F154" s="83">
        <v>74.41</v>
      </c>
      <c r="G154" s="84"/>
      <c r="H154" s="84"/>
      <c r="I154" s="21"/>
    </row>
    <row r="155" spans="1:9">
      <c r="A155" s="86"/>
      <c r="B155" s="81"/>
      <c r="C155" s="81"/>
      <c r="D155" s="25" t="s">
        <v>49</v>
      </c>
      <c r="E155" s="81"/>
      <c r="F155" s="83"/>
      <c r="G155" s="84"/>
      <c r="H155" s="19"/>
      <c r="I155" s="21"/>
    </row>
    <row r="156" spans="1:9">
      <c r="A156" s="10">
        <v>6</v>
      </c>
      <c r="B156" s="7"/>
      <c r="C156" s="13"/>
      <c r="D156" s="10" t="s">
        <v>134</v>
      </c>
      <c r="E156" s="13"/>
      <c r="F156" s="13"/>
      <c r="G156" s="16"/>
      <c r="H156" s="79"/>
      <c r="I156" s="21"/>
    </row>
    <row r="157" spans="1:9">
      <c r="A157" s="86" t="s">
        <v>50</v>
      </c>
      <c r="B157" s="81" t="s">
        <v>357</v>
      </c>
      <c r="C157" s="81" t="s">
        <v>135</v>
      </c>
      <c r="D157" s="96" t="s">
        <v>136</v>
      </c>
      <c r="E157" s="81" t="s">
        <v>23</v>
      </c>
      <c r="F157" s="83">
        <v>81.63</v>
      </c>
      <c r="G157" s="84"/>
      <c r="H157" s="84"/>
      <c r="I157" s="21"/>
    </row>
    <row r="158" spans="1:9">
      <c r="A158" s="86"/>
      <c r="B158" s="81"/>
      <c r="C158" s="81"/>
      <c r="D158" s="25" t="s">
        <v>52</v>
      </c>
      <c r="E158" s="81"/>
      <c r="F158" s="83"/>
      <c r="G158" s="84"/>
      <c r="H158" s="19"/>
      <c r="I158" s="21"/>
    </row>
    <row r="159" spans="1:9">
      <c r="A159" s="10">
        <v>7</v>
      </c>
      <c r="B159" s="7"/>
      <c r="C159" s="13"/>
      <c r="D159" s="10" t="s">
        <v>137</v>
      </c>
      <c r="E159" s="13"/>
      <c r="F159" s="13"/>
      <c r="G159" s="16"/>
      <c r="H159" s="79"/>
      <c r="I159" s="21"/>
    </row>
    <row r="160" spans="1:9">
      <c r="A160" s="86" t="s">
        <v>53</v>
      </c>
      <c r="B160" s="81" t="s">
        <v>357</v>
      </c>
      <c r="C160" s="81" t="s">
        <v>139</v>
      </c>
      <c r="D160" s="94" t="s">
        <v>140</v>
      </c>
      <c r="E160" s="81" t="s">
        <v>23</v>
      </c>
      <c r="F160" s="83">
        <v>224.86</v>
      </c>
      <c r="G160" s="84"/>
      <c r="H160" s="84"/>
      <c r="I160" s="21"/>
    </row>
    <row r="161" spans="1:9">
      <c r="A161" s="86" t="s">
        <v>54</v>
      </c>
      <c r="B161" s="81" t="s">
        <v>357</v>
      </c>
      <c r="C161" s="81" t="s">
        <v>445</v>
      </c>
      <c r="D161" s="94" t="s">
        <v>446</v>
      </c>
      <c r="E161" s="81" t="s">
        <v>23</v>
      </c>
      <c r="F161" s="83">
        <v>224.86</v>
      </c>
      <c r="G161" s="84"/>
      <c r="H161" s="84"/>
      <c r="I161" s="21"/>
    </row>
    <row r="162" spans="1:9">
      <c r="A162" s="86" t="s">
        <v>55</v>
      </c>
      <c r="B162" s="81" t="s">
        <v>357</v>
      </c>
      <c r="C162" s="81" t="s">
        <v>138</v>
      </c>
      <c r="D162" s="85" t="s">
        <v>282</v>
      </c>
      <c r="E162" s="81" t="s">
        <v>23</v>
      </c>
      <c r="F162" s="83">
        <v>224.86</v>
      </c>
      <c r="G162" s="84"/>
      <c r="H162" s="84"/>
      <c r="I162" s="21"/>
    </row>
    <row r="163" spans="1:9" ht="43.5">
      <c r="A163" s="86" t="s">
        <v>142</v>
      </c>
      <c r="B163" s="81" t="s">
        <v>357</v>
      </c>
      <c r="C163" s="81" t="s">
        <v>288</v>
      </c>
      <c r="D163" s="85" t="s">
        <v>447</v>
      </c>
      <c r="E163" s="81" t="s">
        <v>23</v>
      </c>
      <c r="F163" s="83">
        <v>17.989999999999998</v>
      </c>
      <c r="G163" s="84"/>
      <c r="H163" s="84"/>
      <c r="I163" s="21"/>
    </row>
    <row r="164" spans="1:9" ht="43.5">
      <c r="A164" s="86" t="s">
        <v>143</v>
      </c>
      <c r="B164" s="81" t="s">
        <v>357</v>
      </c>
      <c r="C164" s="81" t="s">
        <v>289</v>
      </c>
      <c r="D164" s="85" t="s">
        <v>448</v>
      </c>
      <c r="E164" s="81" t="s">
        <v>26</v>
      </c>
      <c r="F164" s="83">
        <v>18.559999999999999</v>
      </c>
      <c r="G164" s="84"/>
      <c r="H164" s="84"/>
      <c r="I164" s="21"/>
    </row>
    <row r="165" spans="1:9">
      <c r="A165" s="86" t="s">
        <v>144</v>
      </c>
      <c r="B165" s="81" t="s">
        <v>357</v>
      </c>
      <c r="C165" s="81" t="s">
        <v>197</v>
      </c>
      <c r="D165" s="85" t="s">
        <v>449</v>
      </c>
      <c r="E165" s="81" t="s">
        <v>26</v>
      </c>
      <c r="F165" s="83">
        <v>11.31</v>
      </c>
      <c r="G165" s="84"/>
      <c r="H165" s="84"/>
      <c r="I165" s="21"/>
    </row>
    <row r="166" spans="1:9">
      <c r="A166" s="86" t="s">
        <v>145</v>
      </c>
      <c r="B166" s="81" t="s">
        <v>357</v>
      </c>
      <c r="C166" s="81" t="s">
        <v>286</v>
      </c>
      <c r="D166" s="85" t="s">
        <v>450</v>
      </c>
      <c r="E166" s="81" t="s">
        <v>23</v>
      </c>
      <c r="F166" s="83">
        <v>123.48</v>
      </c>
      <c r="G166" s="84"/>
      <c r="H166" s="84"/>
      <c r="I166" s="21"/>
    </row>
    <row r="167" spans="1:9" ht="29.25">
      <c r="A167" s="86" t="s">
        <v>285</v>
      </c>
      <c r="B167" s="81" t="s">
        <v>357</v>
      </c>
      <c r="C167" s="81" t="s">
        <v>146</v>
      </c>
      <c r="D167" s="85" t="s">
        <v>147</v>
      </c>
      <c r="E167" s="81" t="s">
        <v>23</v>
      </c>
      <c r="F167" s="83">
        <v>123.48</v>
      </c>
      <c r="G167" s="84"/>
      <c r="H167" s="84"/>
      <c r="I167" s="21"/>
    </row>
    <row r="168" spans="1:9" ht="29.25">
      <c r="A168" s="86" t="s">
        <v>287</v>
      </c>
      <c r="B168" s="81" t="s">
        <v>357</v>
      </c>
      <c r="C168" s="81" t="s">
        <v>283</v>
      </c>
      <c r="D168" s="85" t="s">
        <v>284</v>
      </c>
      <c r="E168" s="81" t="s">
        <v>23</v>
      </c>
      <c r="F168" s="83">
        <v>35.909999999999997</v>
      </c>
      <c r="G168" s="84"/>
      <c r="H168" s="84"/>
      <c r="I168" s="21"/>
    </row>
    <row r="169" spans="1:9">
      <c r="A169" s="86" t="s">
        <v>451</v>
      </c>
      <c r="B169" s="81" t="s">
        <v>357</v>
      </c>
      <c r="C169" s="81" t="s">
        <v>452</v>
      </c>
      <c r="D169" s="85" t="s">
        <v>453</v>
      </c>
      <c r="E169" s="81" t="s">
        <v>23</v>
      </c>
      <c r="F169" s="83">
        <v>23.71</v>
      </c>
      <c r="G169" s="84"/>
      <c r="H169" s="84"/>
      <c r="I169" s="21"/>
    </row>
    <row r="170" spans="1:9">
      <c r="A170" s="86" t="s">
        <v>793</v>
      </c>
      <c r="B170" s="81" t="s">
        <v>357</v>
      </c>
      <c r="C170" s="81" t="s">
        <v>388</v>
      </c>
      <c r="D170" s="85" t="s">
        <v>389</v>
      </c>
      <c r="E170" s="81" t="s">
        <v>23</v>
      </c>
      <c r="F170" s="83">
        <v>11.18</v>
      </c>
      <c r="G170" s="134"/>
      <c r="H170" s="84"/>
      <c r="I170" s="21"/>
    </row>
    <row r="171" spans="1:9">
      <c r="A171" s="86"/>
      <c r="B171" s="81"/>
      <c r="C171" s="81"/>
      <c r="D171" s="26" t="s">
        <v>56</v>
      </c>
      <c r="E171" s="81"/>
      <c r="F171" s="83"/>
      <c r="G171" s="84"/>
      <c r="H171" s="19"/>
      <c r="I171" s="21"/>
    </row>
    <row r="172" spans="1:9">
      <c r="A172" s="10">
        <v>8</v>
      </c>
      <c r="B172" s="13"/>
      <c r="C172" s="13"/>
      <c r="D172" s="10" t="s">
        <v>454</v>
      </c>
      <c r="E172" s="13"/>
      <c r="F172" s="13"/>
      <c r="G172" s="16"/>
      <c r="H172" s="79"/>
      <c r="I172" s="21"/>
    </row>
    <row r="173" spans="1:9" ht="29.25">
      <c r="A173" s="86" t="s">
        <v>57</v>
      </c>
      <c r="B173" s="81" t="s">
        <v>357</v>
      </c>
      <c r="C173" s="81" t="s">
        <v>126</v>
      </c>
      <c r="D173" s="85" t="s">
        <v>455</v>
      </c>
      <c r="E173" s="81" t="s">
        <v>23</v>
      </c>
      <c r="F173" s="83">
        <v>89.87</v>
      </c>
      <c r="G173" s="84"/>
      <c r="H173" s="84"/>
      <c r="I173" s="21"/>
    </row>
    <row r="174" spans="1:9">
      <c r="A174" s="86" t="s">
        <v>58</v>
      </c>
      <c r="B174" s="81" t="s">
        <v>357</v>
      </c>
      <c r="C174" s="81" t="s">
        <v>117</v>
      </c>
      <c r="D174" s="85" t="s">
        <v>456</v>
      </c>
      <c r="E174" s="81" t="s">
        <v>23</v>
      </c>
      <c r="F174" s="83">
        <v>128.21</v>
      </c>
      <c r="G174" s="84"/>
      <c r="H174" s="84"/>
      <c r="I174" s="21"/>
    </row>
    <row r="175" spans="1:9">
      <c r="A175" s="86"/>
      <c r="B175" s="81"/>
      <c r="C175" s="81"/>
      <c r="D175" s="49" t="s">
        <v>61</v>
      </c>
      <c r="E175" s="81"/>
      <c r="F175" s="83"/>
      <c r="G175" s="84"/>
      <c r="H175" s="19"/>
      <c r="I175" s="21"/>
    </row>
    <row r="176" spans="1:9">
      <c r="A176" s="10">
        <v>9</v>
      </c>
      <c r="B176" s="13"/>
      <c r="C176" s="13"/>
      <c r="D176" s="10" t="s">
        <v>457</v>
      </c>
      <c r="E176" s="13"/>
      <c r="F176" s="13"/>
      <c r="G176" s="16"/>
      <c r="H176" s="79"/>
      <c r="I176" s="21"/>
    </row>
    <row r="177" spans="1:9">
      <c r="A177" s="86" t="s">
        <v>62</v>
      </c>
      <c r="B177" s="81" t="s">
        <v>357</v>
      </c>
      <c r="C177" s="81" t="s">
        <v>458</v>
      </c>
      <c r="D177" s="85" t="s">
        <v>459</v>
      </c>
      <c r="E177" s="81" t="s">
        <v>23</v>
      </c>
      <c r="F177" s="83">
        <v>0.96</v>
      </c>
      <c r="G177" s="84"/>
      <c r="H177" s="84"/>
      <c r="I177" s="21"/>
    </row>
    <row r="178" spans="1:9">
      <c r="A178" s="86" t="s">
        <v>70</v>
      </c>
      <c r="B178" s="81" t="s">
        <v>357</v>
      </c>
      <c r="C178" s="81" t="s">
        <v>291</v>
      </c>
      <c r="D178" s="85" t="s">
        <v>292</v>
      </c>
      <c r="E178" s="81" t="s">
        <v>23</v>
      </c>
      <c r="F178" s="83">
        <v>24.17</v>
      </c>
      <c r="G178" s="84"/>
      <c r="H178" s="84"/>
      <c r="I178" s="21"/>
    </row>
    <row r="179" spans="1:9">
      <c r="A179" s="86" t="s">
        <v>71</v>
      </c>
      <c r="B179" s="81" t="s">
        <v>357</v>
      </c>
      <c r="C179" s="81" t="s">
        <v>460</v>
      </c>
      <c r="D179" s="85" t="s">
        <v>461</v>
      </c>
      <c r="E179" s="81" t="s">
        <v>23</v>
      </c>
      <c r="F179" s="83">
        <v>17.27</v>
      </c>
      <c r="G179" s="84"/>
      <c r="H179" s="84"/>
      <c r="I179" s="21"/>
    </row>
    <row r="180" spans="1:9">
      <c r="A180" s="86" t="s">
        <v>148</v>
      </c>
      <c r="B180" s="81" t="s">
        <v>357</v>
      </c>
      <c r="C180" s="81" t="s">
        <v>290</v>
      </c>
      <c r="D180" s="64" t="s">
        <v>462</v>
      </c>
      <c r="E180" s="81" t="s">
        <v>23</v>
      </c>
      <c r="F180" s="83">
        <v>31.31</v>
      </c>
      <c r="G180" s="84"/>
      <c r="H180" s="84"/>
      <c r="I180" s="21"/>
    </row>
    <row r="181" spans="1:9">
      <c r="A181" s="86" t="s">
        <v>149</v>
      </c>
      <c r="B181" s="81" t="s">
        <v>357</v>
      </c>
      <c r="C181" s="81" t="s">
        <v>156</v>
      </c>
      <c r="D181" s="85" t="s">
        <v>463</v>
      </c>
      <c r="E181" s="81" t="s">
        <v>23</v>
      </c>
      <c r="F181" s="83">
        <v>10.130000000000001</v>
      </c>
      <c r="G181" s="84"/>
      <c r="H181" s="84"/>
      <c r="I181" s="21"/>
    </row>
    <row r="182" spans="1:9">
      <c r="A182" s="86" t="s">
        <v>464</v>
      </c>
      <c r="B182" s="81" t="s">
        <v>357</v>
      </c>
      <c r="C182" s="81" t="s">
        <v>465</v>
      </c>
      <c r="D182" s="85" t="s">
        <v>466</v>
      </c>
      <c r="E182" s="81" t="s">
        <v>23</v>
      </c>
      <c r="F182" s="83">
        <v>31.31</v>
      </c>
      <c r="G182" s="84"/>
      <c r="H182" s="84"/>
      <c r="I182" s="21"/>
    </row>
    <row r="183" spans="1:9" ht="43.5">
      <c r="A183" s="86" t="s">
        <v>467</v>
      </c>
      <c r="B183" s="81" t="s">
        <v>357</v>
      </c>
      <c r="C183" s="81" t="s">
        <v>152</v>
      </c>
      <c r="D183" s="85" t="s">
        <v>563</v>
      </c>
      <c r="E183" s="81" t="s">
        <v>25</v>
      </c>
      <c r="F183" s="83">
        <v>1</v>
      </c>
      <c r="G183" s="84"/>
      <c r="H183" s="84"/>
      <c r="I183" s="21"/>
    </row>
    <row r="184" spans="1:9">
      <c r="A184" s="86" t="s">
        <v>468</v>
      </c>
      <c r="B184" s="81" t="s">
        <v>357</v>
      </c>
      <c r="C184" s="81" t="s">
        <v>469</v>
      </c>
      <c r="D184" s="85" t="s">
        <v>470</v>
      </c>
      <c r="E184" s="81" t="s">
        <v>23</v>
      </c>
      <c r="F184" s="83">
        <v>2.4700000000000002</v>
      </c>
      <c r="G184" s="84"/>
      <c r="H184" s="84"/>
      <c r="I184" s="21"/>
    </row>
    <row r="185" spans="1:9">
      <c r="A185" s="86" t="s">
        <v>471</v>
      </c>
      <c r="B185" s="81" t="s">
        <v>357</v>
      </c>
      <c r="C185" s="81" t="s">
        <v>472</v>
      </c>
      <c r="D185" s="85" t="s">
        <v>473</v>
      </c>
      <c r="E185" s="81" t="s">
        <v>23</v>
      </c>
      <c r="F185" s="83">
        <v>9.25</v>
      </c>
      <c r="G185" s="84"/>
      <c r="H185" s="84"/>
      <c r="I185" s="21"/>
    </row>
    <row r="186" spans="1:9">
      <c r="A186" s="86" t="s">
        <v>474</v>
      </c>
      <c r="B186" s="81" t="s">
        <v>357</v>
      </c>
      <c r="C186" s="81" t="s">
        <v>475</v>
      </c>
      <c r="D186" s="85" t="s">
        <v>476</v>
      </c>
      <c r="E186" s="81" t="s">
        <v>23</v>
      </c>
      <c r="F186" s="83">
        <v>6.85</v>
      </c>
      <c r="G186" s="84"/>
      <c r="H186" s="84"/>
      <c r="I186" s="21"/>
    </row>
    <row r="187" spans="1:9">
      <c r="A187" s="86"/>
      <c r="B187" s="81"/>
      <c r="C187" s="81"/>
      <c r="D187" s="24" t="s">
        <v>63</v>
      </c>
      <c r="E187" s="81"/>
      <c r="F187" s="97"/>
      <c r="G187" s="84"/>
      <c r="H187" s="19"/>
      <c r="I187" s="21"/>
    </row>
    <row r="188" spans="1:9">
      <c r="A188" s="10">
        <v>10</v>
      </c>
      <c r="B188" s="13"/>
      <c r="C188" s="13"/>
      <c r="D188" s="10" t="s">
        <v>158</v>
      </c>
      <c r="E188" s="13"/>
      <c r="F188" s="13"/>
      <c r="G188" s="16"/>
      <c r="H188" s="79"/>
      <c r="I188" s="21"/>
    </row>
    <row r="189" spans="1:9">
      <c r="A189" s="86" t="s">
        <v>72</v>
      </c>
      <c r="B189" s="81" t="s">
        <v>357</v>
      </c>
      <c r="C189" s="81" t="s">
        <v>164</v>
      </c>
      <c r="D189" s="85" t="s">
        <v>165</v>
      </c>
      <c r="E189" s="81" t="s">
        <v>23</v>
      </c>
      <c r="F189" s="83">
        <v>147.56</v>
      </c>
      <c r="G189" s="84"/>
      <c r="H189" s="84"/>
      <c r="I189" s="21"/>
    </row>
    <row r="190" spans="1:9">
      <c r="A190" s="86" t="s">
        <v>151</v>
      </c>
      <c r="B190" s="81" t="s">
        <v>357</v>
      </c>
      <c r="C190" s="81" t="s">
        <v>477</v>
      </c>
      <c r="D190" s="85" t="s">
        <v>478</v>
      </c>
      <c r="E190" s="81" t="s">
        <v>23</v>
      </c>
      <c r="F190" s="83">
        <v>78.569999999999993</v>
      </c>
      <c r="G190" s="84"/>
      <c r="H190" s="84"/>
      <c r="I190" s="21"/>
    </row>
    <row r="191" spans="1:9">
      <c r="A191" s="86" t="s">
        <v>153</v>
      </c>
      <c r="B191" s="81" t="s">
        <v>357</v>
      </c>
      <c r="C191" s="81" t="s">
        <v>160</v>
      </c>
      <c r="D191" s="85" t="s">
        <v>161</v>
      </c>
      <c r="E191" s="81" t="s">
        <v>23</v>
      </c>
      <c r="F191" s="83">
        <v>78.569999999999993</v>
      </c>
      <c r="G191" s="84"/>
      <c r="H191" s="84"/>
      <c r="I191" s="21"/>
    </row>
    <row r="192" spans="1:9">
      <c r="A192" s="86" t="s">
        <v>154</v>
      </c>
      <c r="B192" s="81" t="s">
        <v>357</v>
      </c>
      <c r="C192" s="81" t="s">
        <v>313</v>
      </c>
      <c r="D192" s="85" t="s">
        <v>314</v>
      </c>
      <c r="E192" s="81" t="s">
        <v>23</v>
      </c>
      <c r="F192" s="83">
        <v>147.56</v>
      </c>
      <c r="G192" s="84"/>
      <c r="H192" s="84"/>
      <c r="I192" s="21"/>
    </row>
    <row r="193" spans="1:9">
      <c r="A193" s="86" t="s">
        <v>155</v>
      </c>
      <c r="B193" s="81" t="s">
        <v>357</v>
      </c>
      <c r="C193" s="81" t="s">
        <v>393</v>
      </c>
      <c r="D193" s="85" t="s">
        <v>394</v>
      </c>
      <c r="E193" s="81" t="s">
        <v>23</v>
      </c>
      <c r="F193" s="83">
        <v>88.47999999999999</v>
      </c>
      <c r="G193" s="84"/>
      <c r="H193" s="84"/>
      <c r="I193" s="21"/>
    </row>
    <row r="194" spans="1:9">
      <c r="A194" s="86" t="s">
        <v>157</v>
      </c>
      <c r="B194" s="81" t="s">
        <v>357</v>
      </c>
      <c r="C194" s="81" t="s">
        <v>479</v>
      </c>
      <c r="D194" s="85" t="s">
        <v>480</v>
      </c>
      <c r="E194" s="81" t="s">
        <v>23</v>
      </c>
      <c r="F194" s="83">
        <v>29.3</v>
      </c>
      <c r="G194" s="84"/>
      <c r="H194" s="84"/>
      <c r="I194" s="21"/>
    </row>
    <row r="195" spans="1:9">
      <c r="A195" s="86"/>
      <c r="B195" s="81"/>
      <c r="C195" s="81"/>
      <c r="D195" s="24" t="s">
        <v>73</v>
      </c>
      <c r="E195" s="81"/>
      <c r="F195" s="97"/>
      <c r="G195" s="84"/>
      <c r="H195" s="19"/>
      <c r="I195" s="21"/>
    </row>
    <row r="196" spans="1:9">
      <c r="A196" s="10">
        <v>11</v>
      </c>
      <c r="B196" s="13"/>
      <c r="C196" s="13"/>
      <c r="D196" s="10" t="s">
        <v>397</v>
      </c>
      <c r="E196" s="13"/>
      <c r="F196" s="13"/>
      <c r="G196" s="16"/>
      <c r="H196" s="79"/>
      <c r="I196" s="21"/>
    </row>
    <row r="197" spans="1:9" ht="29.25">
      <c r="A197" s="86" t="s">
        <v>159</v>
      </c>
      <c r="B197" s="81" t="s">
        <v>357</v>
      </c>
      <c r="C197" s="81" t="s">
        <v>398</v>
      </c>
      <c r="D197" s="85" t="s">
        <v>399</v>
      </c>
      <c r="E197" s="81" t="s">
        <v>23</v>
      </c>
      <c r="F197" s="83">
        <v>5</v>
      </c>
      <c r="G197" s="84"/>
      <c r="H197" s="84"/>
      <c r="I197" s="21"/>
    </row>
    <row r="198" spans="1:9" ht="29.25">
      <c r="A198" s="86" t="s">
        <v>162</v>
      </c>
      <c r="B198" s="81" t="s">
        <v>357</v>
      </c>
      <c r="C198" s="81" t="s">
        <v>481</v>
      </c>
      <c r="D198" s="64" t="s">
        <v>482</v>
      </c>
      <c r="E198" s="81" t="s">
        <v>25</v>
      </c>
      <c r="F198" s="83">
        <v>3</v>
      </c>
      <c r="G198" s="84"/>
      <c r="H198" s="84"/>
      <c r="I198" s="21"/>
    </row>
    <row r="199" spans="1:9" ht="29.25">
      <c r="A199" s="86" t="s">
        <v>163</v>
      </c>
      <c r="B199" s="81" t="s">
        <v>357</v>
      </c>
      <c r="C199" s="81" t="s">
        <v>483</v>
      </c>
      <c r="D199" s="64" t="s">
        <v>484</v>
      </c>
      <c r="E199" s="81" t="s">
        <v>25</v>
      </c>
      <c r="F199" s="83">
        <v>4</v>
      </c>
      <c r="G199" s="84"/>
      <c r="H199" s="84"/>
      <c r="I199" s="21"/>
    </row>
    <row r="200" spans="1:9">
      <c r="A200" s="86" t="s">
        <v>166</v>
      </c>
      <c r="B200" s="81" t="s">
        <v>357</v>
      </c>
      <c r="C200" s="81" t="s">
        <v>485</v>
      </c>
      <c r="D200" s="64" t="s">
        <v>486</v>
      </c>
      <c r="E200" s="81" t="s">
        <v>25</v>
      </c>
      <c r="F200" s="83">
        <v>3</v>
      </c>
      <c r="G200" s="84"/>
      <c r="H200" s="84"/>
      <c r="I200" s="21"/>
    </row>
    <row r="201" spans="1:9">
      <c r="A201" s="86"/>
      <c r="B201" s="81"/>
      <c r="C201" s="81"/>
      <c r="D201" s="24" t="s">
        <v>167</v>
      </c>
      <c r="E201" s="81"/>
      <c r="F201" s="83"/>
      <c r="G201" s="84"/>
      <c r="H201" s="19"/>
      <c r="I201" s="21"/>
    </row>
    <row r="202" spans="1:9">
      <c r="A202" s="10">
        <v>12</v>
      </c>
      <c r="B202" s="13"/>
      <c r="C202" s="13"/>
      <c r="D202" s="7" t="s">
        <v>74</v>
      </c>
      <c r="E202" s="13"/>
      <c r="F202" s="13"/>
      <c r="G202" s="16"/>
      <c r="H202" s="79"/>
      <c r="I202" s="21"/>
    </row>
    <row r="203" spans="1:9">
      <c r="A203" s="86" t="s">
        <v>168</v>
      </c>
      <c r="B203" s="81" t="s">
        <v>357</v>
      </c>
      <c r="C203" s="81" t="s">
        <v>242</v>
      </c>
      <c r="D203" s="88" t="s">
        <v>243</v>
      </c>
      <c r="E203" s="81" t="s">
        <v>25</v>
      </c>
      <c r="F203" s="83">
        <v>23</v>
      </c>
      <c r="G203" s="84"/>
      <c r="H203" s="84"/>
      <c r="I203" s="21"/>
    </row>
    <row r="204" spans="1:9">
      <c r="A204" s="86" t="s">
        <v>171</v>
      </c>
      <c r="B204" s="81" t="s">
        <v>357</v>
      </c>
      <c r="C204" s="81" t="s">
        <v>244</v>
      </c>
      <c r="D204" s="88" t="s">
        <v>245</v>
      </c>
      <c r="E204" s="81" t="s">
        <v>25</v>
      </c>
      <c r="F204" s="83">
        <v>15</v>
      </c>
      <c r="G204" s="84"/>
      <c r="H204" s="84"/>
      <c r="I204" s="21"/>
    </row>
    <row r="205" spans="1:9">
      <c r="A205" s="86" t="s">
        <v>172</v>
      </c>
      <c r="B205" s="81" t="s">
        <v>357</v>
      </c>
      <c r="C205" s="81" t="s">
        <v>487</v>
      </c>
      <c r="D205" s="88" t="s">
        <v>488</v>
      </c>
      <c r="E205" s="81" t="s">
        <v>25</v>
      </c>
      <c r="F205" s="83">
        <v>5</v>
      </c>
      <c r="G205" s="84"/>
      <c r="H205" s="84"/>
      <c r="I205" s="21"/>
    </row>
    <row r="206" spans="1:9">
      <c r="A206" s="86" t="s">
        <v>175</v>
      </c>
      <c r="B206" s="81" t="s">
        <v>357</v>
      </c>
      <c r="C206" s="81" t="s">
        <v>225</v>
      </c>
      <c r="D206" s="89" t="s">
        <v>226</v>
      </c>
      <c r="E206" s="81" t="s">
        <v>26</v>
      </c>
      <c r="F206" s="83">
        <v>29.5</v>
      </c>
      <c r="G206" s="84"/>
      <c r="H206" s="84"/>
      <c r="I206" s="21"/>
    </row>
    <row r="207" spans="1:9">
      <c r="A207" s="86" t="s">
        <v>177</v>
      </c>
      <c r="B207" s="81" t="s">
        <v>357</v>
      </c>
      <c r="C207" s="81" t="s">
        <v>489</v>
      </c>
      <c r="D207" s="89" t="s">
        <v>490</v>
      </c>
      <c r="E207" s="81" t="s">
        <v>26</v>
      </c>
      <c r="F207" s="83">
        <v>34.9</v>
      </c>
      <c r="G207" s="84"/>
      <c r="H207" s="84"/>
      <c r="I207" s="21"/>
    </row>
    <row r="208" spans="1:9">
      <c r="A208" s="86" t="s">
        <v>178</v>
      </c>
      <c r="B208" s="81" t="s">
        <v>357</v>
      </c>
      <c r="C208" s="81" t="s">
        <v>236</v>
      </c>
      <c r="D208" s="89" t="s">
        <v>237</v>
      </c>
      <c r="E208" s="81" t="s">
        <v>25</v>
      </c>
      <c r="F208" s="83">
        <v>46</v>
      </c>
      <c r="G208" s="84"/>
      <c r="H208" s="84"/>
      <c r="I208" s="21"/>
    </row>
    <row r="209" spans="1:9">
      <c r="A209" s="86" t="s">
        <v>181</v>
      </c>
      <c r="B209" s="81" t="s">
        <v>357</v>
      </c>
      <c r="C209" s="81" t="s">
        <v>491</v>
      </c>
      <c r="D209" s="89" t="s">
        <v>492</v>
      </c>
      <c r="E209" s="81" t="s">
        <v>25</v>
      </c>
      <c r="F209" s="83">
        <v>9</v>
      </c>
      <c r="G209" s="84"/>
      <c r="H209" s="84"/>
      <c r="I209" s="21"/>
    </row>
    <row r="210" spans="1:9" ht="29.25">
      <c r="A210" s="86" t="s">
        <v>184</v>
      </c>
      <c r="B210" s="81" t="s">
        <v>357</v>
      </c>
      <c r="C210" s="81" t="s">
        <v>493</v>
      </c>
      <c r="D210" s="89" t="s">
        <v>494</v>
      </c>
      <c r="E210" s="81" t="s">
        <v>26</v>
      </c>
      <c r="F210" s="83">
        <v>461.76</v>
      </c>
      <c r="G210" s="84"/>
      <c r="H210" s="84"/>
      <c r="I210" s="21"/>
    </row>
    <row r="211" spans="1:9" ht="29.25">
      <c r="A211" s="86" t="s">
        <v>187</v>
      </c>
      <c r="B211" s="81" t="s">
        <v>357</v>
      </c>
      <c r="C211" s="81" t="s">
        <v>495</v>
      </c>
      <c r="D211" s="89" t="s">
        <v>496</v>
      </c>
      <c r="E211" s="81" t="s">
        <v>26</v>
      </c>
      <c r="F211" s="83">
        <v>115.44</v>
      </c>
      <c r="G211" s="84"/>
      <c r="H211" s="84"/>
      <c r="I211" s="21"/>
    </row>
    <row r="212" spans="1:9" ht="29.25">
      <c r="A212" s="86" t="s">
        <v>190</v>
      </c>
      <c r="B212" s="81" t="s">
        <v>357</v>
      </c>
      <c r="C212" s="81" t="s">
        <v>402</v>
      </c>
      <c r="D212" s="89" t="s">
        <v>403</v>
      </c>
      <c r="E212" s="81" t="s">
        <v>26</v>
      </c>
      <c r="F212" s="83">
        <v>88.5</v>
      </c>
      <c r="G212" s="84"/>
      <c r="H212" s="84"/>
      <c r="I212" s="21"/>
    </row>
    <row r="213" spans="1:9" ht="29.25">
      <c r="A213" s="86" t="s">
        <v>191</v>
      </c>
      <c r="B213" s="81" t="s">
        <v>357</v>
      </c>
      <c r="C213" s="81" t="s">
        <v>232</v>
      </c>
      <c r="D213" s="89" t="s">
        <v>233</v>
      </c>
      <c r="E213" s="81" t="s">
        <v>26</v>
      </c>
      <c r="F213" s="83">
        <v>22</v>
      </c>
      <c r="G213" s="84"/>
      <c r="H213" s="84"/>
      <c r="I213" s="21"/>
    </row>
    <row r="214" spans="1:9" ht="29.25">
      <c r="A214" s="86" t="s">
        <v>193</v>
      </c>
      <c r="B214" s="81" t="s">
        <v>357</v>
      </c>
      <c r="C214" s="81" t="s">
        <v>497</v>
      </c>
      <c r="D214" s="89" t="s">
        <v>498</v>
      </c>
      <c r="E214" s="81" t="s">
        <v>26</v>
      </c>
      <c r="F214" s="83">
        <v>57.5</v>
      </c>
      <c r="G214" s="84"/>
      <c r="H214" s="84"/>
      <c r="I214" s="21"/>
    </row>
    <row r="215" spans="1:9">
      <c r="A215" s="86" t="s">
        <v>196</v>
      </c>
      <c r="B215" s="81" t="s">
        <v>357</v>
      </c>
      <c r="C215" s="81" t="s">
        <v>222</v>
      </c>
      <c r="D215" s="89" t="s">
        <v>223</v>
      </c>
      <c r="E215" s="81" t="s">
        <v>25</v>
      </c>
      <c r="F215" s="83">
        <v>5</v>
      </c>
      <c r="G215" s="84"/>
      <c r="H215" s="84"/>
      <c r="I215" s="21"/>
    </row>
    <row r="216" spans="1:9">
      <c r="A216" s="86" t="s">
        <v>198</v>
      </c>
      <c r="B216" s="81" t="s">
        <v>357</v>
      </c>
      <c r="C216" s="81" t="s">
        <v>219</v>
      </c>
      <c r="D216" s="89" t="s">
        <v>220</v>
      </c>
      <c r="E216" s="81" t="s">
        <v>25</v>
      </c>
      <c r="F216" s="83">
        <v>2</v>
      </c>
      <c r="G216" s="84"/>
      <c r="H216" s="84"/>
      <c r="I216" s="21"/>
    </row>
    <row r="217" spans="1:9">
      <c r="A217" s="86" t="s">
        <v>200</v>
      </c>
      <c r="B217" s="81" t="s">
        <v>357</v>
      </c>
      <c r="C217" s="81" t="s">
        <v>499</v>
      </c>
      <c r="D217" s="89" t="s">
        <v>500</v>
      </c>
      <c r="E217" s="81" t="s">
        <v>25</v>
      </c>
      <c r="F217" s="83">
        <v>1</v>
      </c>
      <c r="G217" s="84"/>
      <c r="H217" s="84"/>
      <c r="I217" s="21"/>
    </row>
    <row r="218" spans="1:9">
      <c r="A218" s="86" t="s">
        <v>201</v>
      </c>
      <c r="B218" s="81" t="s">
        <v>357</v>
      </c>
      <c r="C218" s="81" t="s">
        <v>501</v>
      </c>
      <c r="D218" s="89" t="s">
        <v>502</v>
      </c>
      <c r="E218" s="81" t="s">
        <v>25</v>
      </c>
      <c r="F218" s="83">
        <v>3</v>
      </c>
      <c r="G218" s="84"/>
      <c r="H218" s="84"/>
      <c r="I218" s="21"/>
    </row>
    <row r="219" spans="1:9" ht="29.25">
      <c r="A219" s="86" t="s">
        <v>203</v>
      </c>
      <c r="B219" s="81" t="s">
        <v>357</v>
      </c>
      <c r="C219" s="81" t="s">
        <v>503</v>
      </c>
      <c r="D219" s="89" t="s">
        <v>504</v>
      </c>
      <c r="E219" s="81" t="s">
        <v>25</v>
      </c>
      <c r="F219" s="83">
        <v>3</v>
      </c>
      <c r="G219" s="84"/>
      <c r="H219" s="84"/>
      <c r="I219" s="21"/>
    </row>
    <row r="220" spans="1:9" ht="29.25">
      <c r="A220" s="86" t="s">
        <v>204</v>
      </c>
      <c r="B220" s="81" t="s">
        <v>357</v>
      </c>
      <c r="C220" s="81" t="s">
        <v>505</v>
      </c>
      <c r="D220" s="89" t="s">
        <v>506</v>
      </c>
      <c r="E220" s="81" t="s">
        <v>25</v>
      </c>
      <c r="F220" s="83">
        <v>5</v>
      </c>
      <c r="G220" s="84"/>
      <c r="H220" s="84"/>
      <c r="I220" s="21"/>
    </row>
    <row r="221" spans="1:9">
      <c r="A221" s="86" t="s">
        <v>205</v>
      </c>
      <c r="B221" s="81" t="s">
        <v>357</v>
      </c>
      <c r="C221" s="81" t="s">
        <v>332</v>
      </c>
      <c r="D221" s="89" t="s">
        <v>507</v>
      </c>
      <c r="E221" s="81" t="s">
        <v>25</v>
      </c>
      <c r="F221" s="83">
        <v>7</v>
      </c>
      <c r="G221" s="84"/>
      <c r="H221" s="84"/>
      <c r="I221" s="21"/>
    </row>
    <row r="222" spans="1:9" ht="29.25">
      <c r="A222" s="86" t="s">
        <v>206</v>
      </c>
      <c r="B222" s="81" t="s">
        <v>357</v>
      </c>
      <c r="C222" s="81" t="s">
        <v>508</v>
      </c>
      <c r="D222" s="89" t="s">
        <v>509</v>
      </c>
      <c r="E222" s="81" t="s">
        <v>25</v>
      </c>
      <c r="F222" s="83">
        <v>1</v>
      </c>
      <c r="G222" s="84"/>
      <c r="H222" s="84"/>
      <c r="I222" s="21"/>
    </row>
    <row r="223" spans="1:9">
      <c r="A223" s="86"/>
      <c r="B223" s="81"/>
      <c r="C223" s="81"/>
      <c r="D223" s="26" t="s">
        <v>209</v>
      </c>
      <c r="E223" s="81"/>
      <c r="F223" s="83"/>
      <c r="G223" s="84"/>
      <c r="H223" s="19"/>
      <c r="I223" s="21"/>
    </row>
    <row r="224" spans="1:9">
      <c r="A224" s="10">
        <v>13</v>
      </c>
      <c r="B224" s="13"/>
      <c r="C224" s="13"/>
      <c r="D224" s="7" t="s">
        <v>404</v>
      </c>
      <c r="E224" s="13"/>
      <c r="F224" s="13"/>
      <c r="G224" s="16"/>
      <c r="H224" s="79"/>
      <c r="I224" s="21"/>
    </row>
    <row r="225" spans="1:9">
      <c r="A225" s="86" t="s">
        <v>210</v>
      </c>
      <c r="B225" s="81" t="s">
        <v>357</v>
      </c>
      <c r="C225" s="81" t="s">
        <v>510</v>
      </c>
      <c r="D225" s="64" t="s">
        <v>511</v>
      </c>
      <c r="E225" s="81" t="s">
        <v>25</v>
      </c>
      <c r="F225" s="83">
        <v>2</v>
      </c>
      <c r="G225" s="84"/>
      <c r="H225" s="84"/>
      <c r="I225" s="21"/>
    </row>
    <row r="226" spans="1:9">
      <c r="A226" s="86" t="s">
        <v>211</v>
      </c>
      <c r="B226" s="81" t="s">
        <v>357</v>
      </c>
      <c r="C226" s="81" t="s">
        <v>265</v>
      </c>
      <c r="D226" s="64" t="s">
        <v>266</v>
      </c>
      <c r="E226" s="81" t="s">
        <v>25</v>
      </c>
      <c r="F226" s="83">
        <v>1</v>
      </c>
      <c r="G226" s="84"/>
      <c r="H226" s="84"/>
      <c r="I226" s="21"/>
    </row>
    <row r="227" spans="1:9" ht="29.25">
      <c r="A227" s="86" t="s">
        <v>212</v>
      </c>
      <c r="B227" s="81" t="s">
        <v>357</v>
      </c>
      <c r="C227" s="81" t="s">
        <v>299</v>
      </c>
      <c r="D227" s="64" t="s">
        <v>300</v>
      </c>
      <c r="E227" s="81" t="s">
        <v>25</v>
      </c>
      <c r="F227" s="83">
        <v>5</v>
      </c>
      <c r="G227" s="84"/>
      <c r="H227" s="84"/>
      <c r="I227" s="21"/>
    </row>
    <row r="228" spans="1:9">
      <c r="A228" s="86"/>
      <c r="B228" s="81"/>
      <c r="C228" s="81"/>
      <c r="D228" s="26" t="s">
        <v>246</v>
      </c>
      <c r="E228" s="81"/>
      <c r="F228" s="83"/>
      <c r="G228" s="84"/>
      <c r="H228" s="19"/>
      <c r="I228" s="21"/>
    </row>
    <row r="229" spans="1:9">
      <c r="A229" s="10">
        <v>14</v>
      </c>
      <c r="B229" s="13"/>
      <c r="C229" s="13"/>
      <c r="D229" s="7" t="s">
        <v>512</v>
      </c>
      <c r="E229" s="13"/>
      <c r="F229" s="13"/>
      <c r="G229" s="16"/>
      <c r="H229" s="79"/>
      <c r="I229" s="21"/>
    </row>
    <row r="230" spans="1:9" ht="29.25">
      <c r="A230" s="86" t="s">
        <v>247</v>
      </c>
      <c r="B230" s="81" t="s">
        <v>357</v>
      </c>
      <c r="C230" s="81" t="s">
        <v>513</v>
      </c>
      <c r="D230" s="64" t="s">
        <v>514</v>
      </c>
      <c r="E230" s="81" t="s">
        <v>26</v>
      </c>
      <c r="F230" s="83">
        <v>38</v>
      </c>
      <c r="G230" s="84"/>
      <c r="H230" s="84"/>
      <c r="I230" s="21"/>
    </row>
    <row r="231" spans="1:9">
      <c r="A231" s="86" t="s">
        <v>248</v>
      </c>
      <c r="B231" s="81" t="s">
        <v>357</v>
      </c>
      <c r="C231" s="81" t="s">
        <v>349</v>
      </c>
      <c r="D231" s="64" t="s">
        <v>350</v>
      </c>
      <c r="E231" s="81" t="s">
        <v>25</v>
      </c>
      <c r="F231" s="83">
        <v>2</v>
      </c>
      <c r="G231" s="84"/>
      <c r="H231" s="84"/>
      <c r="I231" s="21"/>
    </row>
    <row r="232" spans="1:9">
      <c r="A232" s="86" t="s">
        <v>251</v>
      </c>
      <c r="B232" s="81" t="s">
        <v>357</v>
      </c>
      <c r="C232" s="81" t="s">
        <v>249</v>
      </c>
      <c r="D232" s="64" t="s">
        <v>250</v>
      </c>
      <c r="E232" s="81" t="s">
        <v>26</v>
      </c>
      <c r="F232" s="83">
        <v>9.8000000000000007</v>
      </c>
      <c r="G232" s="84"/>
      <c r="H232" s="84"/>
      <c r="I232" s="21"/>
    </row>
    <row r="233" spans="1:9">
      <c r="A233" s="86" t="s">
        <v>252</v>
      </c>
      <c r="B233" s="81" t="s">
        <v>357</v>
      </c>
      <c r="C233" s="81" t="s">
        <v>316</v>
      </c>
      <c r="D233" s="64" t="s">
        <v>317</v>
      </c>
      <c r="E233" s="81" t="s">
        <v>26</v>
      </c>
      <c r="F233" s="83">
        <v>35.9</v>
      </c>
      <c r="G233" s="84"/>
      <c r="H233" s="84"/>
      <c r="I233" s="21"/>
    </row>
    <row r="234" spans="1:9">
      <c r="A234" s="86"/>
      <c r="B234" s="81"/>
      <c r="C234" s="81"/>
      <c r="D234" s="26" t="s">
        <v>263</v>
      </c>
      <c r="E234" s="81"/>
      <c r="F234" s="83"/>
      <c r="G234" s="84"/>
      <c r="H234" s="19"/>
      <c r="I234" s="21"/>
    </row>
    <row r="235" spans="1:9">
      <c r="A235" s="10">
        <v>15</v>
      </c>
      <c r="B235" s="13"/>
      <c r="C235" s="13"/>
      <c r="D235" s="7" t="s">
        <v>515</v>
      </c>
      <c r="E235" s="13"/>
      <c r="F235" s="13"/>
      <c r="G235" s="16"/>
      <c r="H235" s="79"/>
      <c r="I235" s="21"/>
    </row>
    <row r="236" spans="1:9" ht="29.25">
      <c r="A236" s="86" t="s">
        <v>264</v>
      </c>
      <c r="B236" s="81" t="s">
        <v>357</v>
      </c>
      <c r="C236" s="81" t="s">
        <v>173</v>
      </c>
      <c r="D236" s="64" t="s">
        <v>174</v>
      </c>
      <c r="E236" s="81" t="s">
        <v>25</v>
      </c>
      <c r="F236" s="83">
        <v>2</v>
      </c>
      <c r="G236" s="84"/>
      <c r="H236" s="84"/>
      <c r="I236" s="21"/>
    </row>
    <row r="237" spans="1:9">
      <c r="A237" s="86" t="s">
        <v>267</v>
      </c>
      <c r="B237" s="81" t="s">
        <v>357</v>
      </c>
      <c r="C237" s="81" t="s">
        <v>318</v>
      </c>
      <c r="D237" s="64" t="s">
        <v>319</v>
      </c>
      <c r="E237" s="81" t="s">
        <v>25</v>
      </c>
      <c r="F237" s="83">
        <v>4</v>
      </c>
      <c r="G237" s="84"/>
      <c r="H237" s="84"/>
      <c r="I237" s="21"/>
    </row>
    <row r="238" spans="1:9">
      <c r="A238" s="86" t="s">
        <v>268</v>
      </c>
      <c r="B238" s="81" t="s">
        <v>357</v>
      </c>
      <c r="C238" s="81" t="s">
        <v>202</v>
      </c>
      <c r="D238" s="64" t="s">
        <v>516</v>
      </c>
      <c r="E238" s="81" t="s">
        <v>23</v>
      </c>
      <c r="F238" s="98">
        <v>2.8</v>
      </c>
      <c r="G238" s="84"/>
      <c r="H238" s="84"/>
      <c r="I238" s="21"/>
    </row>
    <row r="239" spans="1:9">
      <c r="A239" s="86" t="s">
        <v>269</v>
      </c>
      <c r="B239" s="81" t="s">
        <v>357</v>
      </c>
      <c r="C239" s="81" t="s">
        <v>517</v>
      </c>
      <c r="D239" s="64" t="s">
        <v>518</v>
      </c>
      <c r="E239" s="81" t="s">
        <v>25</v>
      </c>
      <c r="F239" s="83">
        <v>1</v>
      </c>
      <c r="G239" s="84"/>
      <c r="H239" s="84"/>
      <c r="I239" s="21"/>
    </row>
    <row r="240" spans="1:9">
      <c r="A240" s="86"/>
      <c r="B240" s="81"/>
      <c r="C240" s="81"/>
      <c r="D240" s="26" t="s">
        <v>271</v>
      </c>
      <c r="E240" s="81"/>
      <c r="F240" s="83"/>
      <c r="G240" s="84"/>
      <c r="H240" s="19"/>
      <c r="I240" s="21"/>
    </row>
    <row r="241" spans="1:9">
      <c r="A241" s="10">
        <v>16</v>
      </c>
      <c r="B241" s="13"/>
      <c r="C241" s="13"/>
      <c r="D241" s="7" t="s">
        <v>407</v>
      </c>
      <c r="E241" s="13"/>
      <c r="F241" s="13"/>
      <c r="G241" s="16"/>
      <c r="H241" s="79"/>
      <c r="I241" s="21"/>
    </row>
    <row r="242" spans="1:9" ht="29.25">
      <c r="A242" s="86" t="s">
        <v>272</v>
      </c>
      <c r="B242" s="81" t="s">
        <v>357</v>
      </c>
      <c r="C242" s="81" t="s">
        <v>408</v>
      </c>
      <c r="D242" s="64" t="s">
        <v>409</v>
      </c>
      <c r="E242" s="81" t="s">
        <v>24</v>
      </c>
      <c r="F242" s="83">
        <v>12</v>
      </c>
      <c r="G242" s="84"/>
      <c r="H242" s="84"/>
      <c r="I242" s="21"/>
    </row>
    <row r="243" spans="1:9">
      <c r="A243" s="86" t="s">
        <v>273</v>
      </c>
      <c r="B243" s="81" t="s">
        <v>357</v>
      </c>
      <c r="C243" s="81" t="s">
        <v>395</v>
      </c>
      <c r="D243" s="64" t="s">
        <v>396</v>
      </c>
      <c r="E243" s="81" t="s">
        <v>24</v>
      </c>
      <c r="F243" s="83">
        <v>1.41</v>
      </c>
      <c r="G243" s="84"/>
      <c r="H243" s="84"/>
      <c r="I243" s="21"/>
    </row>
    <row r="244" spans="1:9">
      <c r="A244" s="86"/>
      <c r="B244" s="81"/>
      <c r="C244" s="81"/>
      <c r="D244" s="26" t="s">
        <v>274</v>
      </c>
      <c r="E244" s="81"/>
      <c r="F244" s="83"/>
      <c r="G244" s="84"/>
      <c r="H244" s="19"/>
      <c r="I244" s="21"/>
    </row>
    <row r="245" spans="1:9">
      <c r="A245" s="10">
        <v>17</v>
      </c>
      <c r="B245" s="13"/>
      <c r="C245" s="13"/>
      <c r="D245" s="7" t="s">
        <v>22</v>
      </c>
      <c r="E245" s="13"/>
      <c r="F245" s="13"/>
      <c r="G245" s="16"/>
      <c r="H245" s="16"/>
      <c r="I245" s="21"/>
    </row>
    <row r="246" spans="1:9">
      <c r="A246" s="86" t="s">
        <v>275</v>
      </c>
      <c r="B246" s="81" t="s">
        <v>357</v>
      </c>
      <c r="C246" s="81" t="s">
        <v>27</v>
      </c>
      <c r="D246" s="90" t="s">
        <v>30</v>
      </c>
      <c r="E246" s="81" t="s">
        <v>23</v>
      </c>
      <c r="F246" s="83">
        <v>82.95</v>
      </c>
      <c r="G246" s="84"/>
      <c r="H246" s="84"/>
      <c r="I246" s="21"/>
    </row>
    <row r="247" spans="1:9">
      <c r="A247" s="86" t="s">
        <v>519</v>
      </c>
      <c r="B247" s="81" t="s">
        <v>357</v>
      </c>
      <c r="C247" s="81" t="s">
        <v>520</v>
      </c>
      <c r="D247" s="90" t="s">
        <v>521</v>
      </c>
      <c r="E247" s="81" t="s">
        <v>23</v>
      </c>
      <c r="F247" s="83">
        <v>41.44</v>
      </c>
      <c r="G247" s="84"/>
      <c r="H247" s="84"/>
      <c r="I247" s="21"/>
    </row>
    <row r="248" spans="1:9">
      <c r="A248" s="86"/>
      <c r="B248" s="81"/>
      <c r="C248" s="81"/>
      <c r="D248" s="25" t="s">
        <v>276</v>
      </c>
      <c r="E248" s="81"/>
      <c r="F248" s="83"/>
      <c r="G248" s="84"/>
      <c r="H248" s="19"/>
      <c r="I248" s="21"/>
    </row>
    <row r="249" spans="1:9">
      <c r="A249" s="91"/>
      <c r="B249" s="92"/>
      <c r="C249" s="92"/>
      <c r="D249" s="78"/>
      <c r="E249" s="92"/>
      <c r="F249" s="92"/>
      <c r="G249" s="78"/>
      <c r="H249" s="78"/>
      <c r="I249" s="21"/>
    </row>
    <row r="250" spans="1:9" ht="4.9000000000000004" customHeight="1">
      <c r="A250" s="86"/>
      <c r="B250" s="81"/>
      <c r="C250" s="81"/>
      <c r="D250" s="14"/>
      <c r="E250" s="81"/>
      <c r="F250" s="81"/>
      <c r="G250" s="80"/>
      <c r="I250" s="21"/>
    </row>
    <row r="251" spans="1:9">
      <c r="A251" s="11"/>
      <c r="B251" s="15"/>
      <c r="C251" s="15"/>
      <c r="D251" s="57" t="s">
        <v>277</v>
      </c>
      <c r="E251" s="15"/>
      <c r="F251" s="15"/>
      <c r="G251" s="2"/>
      <c r="H251" s="16"/>
      <c r="I251" s="21"/>
    </row>
    <row r="252" spans="1:9">
      <c r="A252" s="12"/>
      <c r="B252" s="6"/>
      <c r="C252" s="6"/>
      <c r="D252" s="14"/>
      <c r="E252" s="6"/>
      <c r="F252" s="6"/>
      <c r="G252" s="18"/>
      <c r="H252" s="20"/>
      <c r="I252" s="22"/>
    </row>
    <row r="253" spans="1:9" ht="15.75">
      <c r="A253" s="58" t="s">
        <v>303</v>
      </c>
      <c r="B253" s="52"/>
      <c r="C253" s="52"/>
      <c r="D253" s="58" t="s">
        <v>522</v>
      </c>
      <c r="E253" s="2"/>
      <c r="F253" s="2"/>
      <c r="G253" s="2"/>
      <c r="H253" s="16"/>
      <c r="I253" s="23"/>
    </row>
    <row r="254" spans="1:9" ht="4.9000000000000004" customHeight="1">
      <c r="A254" s="12"/>
      <c r="B254" s="12"/>
      <c r="C254" s="12"/>
      <c r="D254" s="12"/>
      <c r="E254" s="12"/>
      <c r="F254" s="12"/>
      <c r="G254" s="12"/>
      <c r="H254" s="12"/>
      <c r="I254" s="44"/>
    </row>
    <row r="255" spans="1:9">
      <c r="A255" s="10">
        <v>1</v>
      </c>
      <c r="B255" s="78"/>
      <c r="C255" s="78"/>
      <c r="D255" s="10" t="s">
        <v>13</v>
      </c>
      <c r="E255" s="78"/>
      <c r="F255" s="78"/>
      <c r="G255" s="79"/>
      <c r="H255" s="79"/>
    </row>
    <row r="256" spans="1:9">
      <c r="A256" s="80" t="s">
        <v>9</v>
      </c>
      <c r="B256" s="81" t="s">
        <v>357</v>
      </c>
      <c r="C256" s="81" t="s">
        <v>421</v>
      </c>
      <c r="D256" s="82" t="s">
        <v>422</v>
      </c>
      <c r="E256" s="81" t="s">
        <v>26</v>
      </c>
      <c r="F256" s="83">
        <v>6</v>
      </c>
      <c r="G256" s="84"/>
      <c r="H256" s="84"/>
      <c r="I256" s="21"/>
    </row>
    <row r="257" spans="1:9">
      <c r="A257" s="80" t="s">
        <v>10</v>
      </c>
      <c r="B257" s="81" t="s">
        <v>357</v>
      </c>
      <c r="C257" s="81" t="s">
        <v>423</v>
      </c>
      <c r="D257" s="82" t="s">
        <v>424</v>
      </c>
      <c r="E257" s="81" t="s">
        <v>425</v>
      </c>
      <c r="F257" s="83">
        <v>36</v>
      </c>
      <c r="G257" s="84"/>
      <c r="H257" s="84"/>
    </row>
    <row r="258" spans="1:9">
      <c r="A258" s="80" t="s">
        <v>11</v>
      </c>
      <c r="B258" s="81" t="s">
        <v>357</v>
      </c>
      <c r="C258" s="81" t="s">
        <v>64</v>
      </c>
      <c r="D258" s="82" t="s">
        <v>360</v>
      </c>
      <c r="E258" s="81" t="s">
        <v>65</v>
      </c>
      <c r="F258" s="83">
        <v>2</v>
      </c>
      <c r="G258" s="84"/>
      <c r="H258" s="84"/>
    </row>
    <row r="259" spans="1:9">
      <c r="A259" s="80" t="s">
        <v>12</v>
      </c>
      <c r="B259" s="81" t="s">
        <v>357</v>
      </c>
      <c r="C259" s="81" t="s">
        <v>87</v>
      </c>
      <c r="D259" s="82" t="s">
        <v>88</v>
      </c>
      <c r="E259" s="81" t="s">
        <v>23</v>
      </c>
      <c r="F259" s="83">
        <v>162.94</v>
      </c>
      <c r="G259" s="84"/>
      <c r="H259" s="84"/>
    </row>
    <row r="260" spans="1:9">
      <c r="A260" s="80"/>
      <c r="B260" s="81"/>
      <c r="C260" s="81"/>
      <c r="D260" s="24" t="s">
        <v>31</v>
      </c>
      <c r="E260" s="81"/>
      <c r="F260" s="83"/>
      <c r="G260" s="84"/>
      <c r="H260" s="19"/>
    </row>
    <row r="261" spans="1:9">
      <c r="A261" s="10">
        <v>2</v>
      </c>
      <c r="B261" s="7"/>
      <c r="C261" s="7"/>
      <c r="D261" s="10" t="s">
        <v>523</v>
      </c>
      <c r="E261" s="13"/>
      <c r="F261" s="17"/>
      <c r="G261" s="16"/>
      <c r="H261" s="16"/>
      <c r="I261" s="21"/>
    </row>
    <row r="262" spans="1:9" ht="29.25">
      <c r="A262" s="86" t="s">
        <v>14</v>
      </c>
      <c r="B262" s="81" t="s">
        <v>357</v>
      </c>
      <c r="C262" s="81" t="s">
        <v>524</v>
      </c>
      <c r="D262" s="82" t="s">
        <v>525</v>
      </c>
      <c r="E262" s="81" t="s">
        <v>24</v>
      </c>
      <c r="F262" s="83">
        <v>3.37</v>
      </c>
      <c r="G262" s="84"/>
      <c r="H262" s="84"/>
    </row>
    <row r="263" spans="1:9" ht="29.25">
      <c r="A263" s="86" t="s">
        <v>39</v>
      </c>
      <c r="B263" s="81" t="s">
        <v>357</v>
      </c>
      <c r="C263" s="81" t="s">
        <v>526</v>
      </c>
      <c r="D263" s="82" t="s">
        <v>527</v>
      </c>
      <c r="E263" s="81" t="s">
        <v>24</v>
      </c>
      <c r="F263" s="83">
        <v>4.95</v>
      </c>
      <c r="G263" s="84"/>
      <c r="H263" s="84"/>
    </row>
    <row r="264" spans="1:9">
      <c r="A264" s="86" t="s">
        <v>40</v>
      </c>
      <c r="B264" s="81" t="s">
        <v>357</v>
      </c>
      <c r="C264" s="81" t="s">
        <v>528</v>
      </c>
      <c r="D264" s="82" t="s">
        <v>529</v>
      </c>
      <c r="E264" s="81" t="s">
        <v>23</v>
      </c>
      <c r="F264" s="83">
        <v>56.1</v>
      </c>
      <c r="G264" s="84"/>
      <c r="H264" s="84"/>
    </row>
    <row r="265" spans="1:9">
      <c r="A265" s="86" t="s">
        <v>43</v>
      </c>
      <c r="B265" s="81" t="s">
        <v>357</v>
      </c>
      <c r="C265" s="81" t="s">
        <v>530</v>
      </c>
      <c r="D265" s="82" t="s">
        <v>531</v>
      </c>
      <c r="E265" s="81" t="s">
        <v>23</v>
      </c>
      <c r="F265" s="83">
        <v>238.26</v>
      </c>
      <c r="G265" s="84"/>
      <c r="H265" s="84"/>
    </row>
    <row r="266" spans="1:9">
      <c r="A266" s="86" t="s">
        <v>96</v>
      </c>
      <c r="B266" s="81" t="s">
        <v>357</v>
      </c>
      <c r="C266" s="81" t="s">
        <v>532</v>
      </c>
      <c r="D266" s="82" t="s">
        <v>533</v>
      </c>
      <c r="E266" s="81" t="s">
        <v>23</v>
      </c>
      <c r="F266" s="83">
        <v>106.91</v>
      </c>
      <c r="G266" s="84"/>
      <c r="H266" s="84"/>
    </row>
    <row r="267" spans="1:9">
      <c r="A267" s="86" t="s">
        <v>99</v>
      </c>
      <c r="B267" s="81" t="s">
        <v>357</v>
      </c>
      <c r="C267" s="81" t="s">
        <v>534</v>
      </c>
      <c r="D267" s="82" t="s">
        <v>535</v>
      </c>
      <c r="E267" s="81" t="s">
        <v>23</v>
      </c>
      <c r="F267" s="83">
        <v>22.47</v>
      </c>
      <c r="G267" s="84"/>
      <c r="H267" s="84"/>
    </row>
    <row r="268" spans="1:9">
      <c r="A268" s="86" t="s">
        <v>101</v>
      </c>
      <c r="B268" s="81" t="s">
        <v>357</v>
      </c>
      <c r="C268" s="81" t="s">
        <v>536</v>
      </c>
      <c r="D268" s="82" t="s">
        <v>537</v>
      </c>
      <c r="E268" s="81" t="s">
        <v>23</v>
      </c>
      <c r="F268" s="83">
        <v>22.47</v>
      </c>
      <c r="G268" s="84"/>
      <c r="H268" s="84"/>
    </row>
    <row r="269" spans="1:9">
      <c r="A269" s="86" t="s">
        <v>102</v>
      </c>
      <c r="B269" s="81" t="s">
        <v>357</v>
      </c>
      <c r="C269" s="81" t="s">
        <v>538</v>
      </c>
      <c r="D269" s="82" t="s">
        <v>539</v>
      </c>
      <c r="E269" s="81" t="s">
        <v>25</v>
      </c>
      <c r="F269" s="83">
        <v>3</v>
      </c>
      <c r="G269" s="84"/>
      <c r="H269" s="84"/>
    </row>
    <row r="270" spans="1:9">
      <c r="A270" s="86" t="s">
        <v>103</v>
      </c>
      <c r="B270" s="81" t="s">
        <v>357</v>
      </c>
      <c r="C270" s="81" t="s">
        <v>540</v>
      </c>
      <c r="D270" s="82" t="s">
        <v>541</v>
      </c>
      <c r="E270" s="81" t="s">
        <v>26</v>
      </c>
      <c r="F270" s="83">
        <v>15</v>
      </c>
      <c r="G270" s="84"/>
      <c r="H270" s="84"/>
    </row>
    <row r="271" spans="1:9">
      <c r="A271" s="86" t="s">
        <v>104</v>
      </c>
      <c r="B271" s="81" t="s">
        <v>357</v>
      </c>
      <c r="C271" s="81" t="s">
        <v>542</v>
      </c>
      <c r="D271" s="82" t="s">
        <v>543</v>
      </c>
      <c r="E271" s="81" t="s">
        <v>23</v>
      </c>
      <c r="F271" s="83">
        <v>20.62</v>
      </c>
      <c r="G271" s="84"/>
      <c r="H271" s="84"/>
    </row>
    <row r="272" spans="1:9">
      <c r="A272" s="86" t="s">
        <v>105</v>
      </c>
      <c r="B272" s="81" t="s">
        <v>357</v>
      </c>
      <c r="C272" s="81" t="s">
        <v>544</v>
      </c>
      <c r="D272" s="82" t="s">
        <v>545</v>
      </c>
      <c r="E272" s="81" t="s">
        <v>25</v>
      </c>
      <c r="F272" s="83">
        <v>23</v>
      </c>
      <c r="G272" s="84"/>
      <c r="H272" s="84"/>
    </row>
    <row r="273" spans="1:8">
      <c r="A273" s="86" t="s">
        <v>345</v>
      </c>
      <c r="B273" s="81" t="s">
        <v>357</v>
      </c>
      <c r="C273" s="81" t="s">
        <v>546</v>
      </c>
      <c r="D273" s="82" t="s">
        <v>547</v>
      </c>
      <c r="E273" s="81" t="s">
        <v>25</v>
      </c>
      <c r="F273" s="83">
        <v>26</v>
      </c>
      <c r="G273" s="84"/>
      <c r="H273" s="84"/>
    </row>
    <row r="274" spans="1:8">
      <c r="A274" s="86" t="s">
        <v>346</v>
      </c>
      <c r="B274" s="81" t="s">
        <v>357</v>
      </c>
      <c r="C274" s="81" t="s">
        <v>548</v>
      </c>
      <c r="D274" s="82" t="s">
        <v>549</v>
      </c>
      <c r="E274" s="81" t="s">
        <v>23</v>
      </c>
      <c r="F274" s="83">
        <v>5.5</v>
      </c>
      <c r="G274" s="84"/>
      <c r="H274" s="84"/>
    </row>
    <row r="275" spans="1:8">
      <c r="A275" s="86"/>
      <c r="B275" s="81"/>
      <c r="C275" s="81"/>
      <c r="D275" s="24" t="s">
        <v>32</v>
      </c>
      <c r="E275" s="81"/>
      <c r="F275" s="83"/>
      <c r="G275" s="84"/>
      <c r="H275" s="19"/>
    </row>
    <row r="276" spans="1:8">
      <c r="A276" s="10">
        <v>3</v>
      </c>
      <c r="B276" s="7"/>
      <c r="C276" s="7"/>
      <c r="D276" s="10" t="s">
        <v>89</v>
      </c>
      <c r="E276" s="13"/>
      <c r="F276" s="17"/>
      <c r="G276" s="16"/>
      <c r="H276" s="79"/>
    </row>
    <row r="277" spans="1:8" ht="29.25">
      <c r="A277" s="86" t="s">
        <v>15</v>
      </c>
      <c r="B277" s="81" t="s">
        <v>357</v>
      </c>
      <c r="C277" s="81" t="s">
        <v>90</v>
      </c>
      <c r="D277" s="85" t="s">
        <v>91</v>
      </c>
      <c r="E277" s="81" t="s">
        <v>92</v>
      </c>
      <c r="F277" s="83">
        <v>1</v>
      </c>
      <c r="G277" s="84"/>
      <c r="H277" s="84"/>
    </row>
    <row r="278" spans="1:8">
      <c r="A278" s="86" t="s">
        <v>41</v>
      </c>
      <c r="B278" s="81" t="s">
        <v>357</v>
      </c>
      <c r="C278" s="81" t="s">
        <v>93</v>
      </c>
      <c r="D278" s="85" t="s">
        <v>94</v>
      </c>
      <c r="E278" s="81" t="s">
        <v>26</v>
      </c>
      <c r="F278" s="83">
        <v>288</v>
      </c>
      <c r="G278" s="84"/>
      <c r="H278" s="84"/>
    </row>
    <row r="279" spans="1:8">
      <c r="A279" s="86" t="s">
        <v>108</v>
      </c>
      <c r="B279" s="81" t="s">
        <v>357</v>
      </c>
      <c r="C279" s="81" t="s">
        <v>325</v>
      </c>
      <c r="D279" s="85" t="s">
        <v>426</v>
      </c>
      <c r="E279" s="81" t="s">
        <v>24</v>
      </c>
      <c r="F279" s="87">
        <v>7.47</v>
      </c>
      <c r="G279" s="84"/>
      <c r="H279" s="84"/>
    </row>
    <row r="280" spans="1:8" ht="29.25">
      <c r="A280" s="86" t="s">
        <v>109</v>
      </c>
      <c r="B280" s="81" t="s">
        <v>357</v>
      </c>
      <c r="C280" s="81" t="s">
        <v>326</v>
      </c>
      <c r="D280" s="85" t="s">
        <v>341</v>
      </c>
      <c r="E280" s="81" t="s">
        <v>24</v>
      </c>
      <c r="F280" s="83">
        <v>7.47</v>
      </c>
      <c r="G280" s="84"/>
      <c r="H280" s="84"/>
    </row>
    <row r="281" spans="1:8">
      <c r="A281" s="86" t="s">
        <v>110</v>
      </c>
      <c r="B281" s="81" t="s">
        <v>357</v>
      </c>
      <c r="C281" s="81" t="s">
        <v>97</v>
      </c>
      <c r="D281" s="85" t="s">
        <v>427</v>
      </c>
      <c r="E281" s="81" t="s">
        <v>98</v>
      </c>
      <c r="F281" s="83">
        <v>233.9</v>
      </c>
      <c r="G281" s="84"/>
      <c r="H281" s="84"/>
    </row>
    <row r="282" spans="1:8">
      <c r="A282" s="86" t="s">
        <v>111</v>
      </c>
      <c r="B282" s="81" t="s">
        <v>357</v>
      </c>
      <c r="C282" s="81" t="s">
        <v>100</v>
      </c>
      <c r="D282" s="85" t="s">
        <v>428</v>
      </c>
      <c r="E282" s="81" t="s">
        <v>98</v>
      </c>
      <c r="F282" s="83">
        <v>167.55</v>
      </c>
      <c r="G282" s="84"/>
      <c r="H282" s="84"/>
    </row>
    <row r="283" spans="1:8">
      <c r="A283" s="86" t="s">
        <v>112</v>
      </c>
      <c r="B283" s="81" t="s">
        <v>357</v>
      </c>
      <c r="C283" s="81" t="s">
        <v>429</v>
      </c>
      <c r="D283" s="85" t="s">
        <v>430</v>
      </c>
      <c r="E283" s="81" t="s">
        <v>24</v>
      </c>
      <c r="F283" s="83">
        <v>7.47</v>
      </c>
      <c r="G283" s="84"/>
      <c r="H283" s="84"/>
    </row>
    <row r="284" spans="1:8">
      <c r="A284" s="86"/>
      <c r="B284" s="81"/>
      <c r="C284" s="81"/>
      <c r="D284" s="24" t="s">
        <v>33</v>
      </c>
      <c r="E284" s="81"/>
      <c r="F284" s="83"/>
      <c r="G284" s="84"/>
      <c r="H284" s="19"/>
    </row>
    <row r="285" spans="1:8">
      <c r="A285" s="10">
        <v>4</v>
      </c>
      <c r="B285" s="7"/>
      <c r="C285" s="7"/>
      <c r="D285" s="10" t="s">
        <v>433</v>
      </c>
      <c r="E285" s="13"/>
      <c r="F285" s="17"/>
      <c r="G285" s="16"/>
      <c r="H285" s="79"/>
    </row>
    <row r="286" spans="1:8">
      <c r="A286" s="86" t="s">
        <v>16</v>
      </c>
      <c r="B286" s="81" t="s">
        <v>357</v>
      </c>
      <c r="C286" s="81" t="s">
        <v>375</v>
      </c>
      <c r="D286" s="85" t="s">
        <v>434</v>
      </c>
      <c r="E286" s="81" t="s">
        <v>24</v>
      </c>
      <c r="F286" s="83">
        <v>13.56</v>
      </c>
      <c r="G286" s="84"/>
      <c r="H286" s="84"/>
    </row>
    <row r="287" spans="1:8">
      <c r="A287" s="86" t="s">
        <v>17</v>
      </c>
      <c r="B287" s="81" t="s">
        <v>357</v>
      </c>
      <c r="C287" s="81" t="s">
        <v>97</v>
      </c>
      <c r="D287" s="85" t="s">
        <v>427</v>
      </c>
      <c r="E287" s="81" t="s">
        <v>98</v>
      </c>
      <c r="F287" s="83">
        <v>416.16</v>
      </c>
      <c r="G287" s="84"/>
      <c r="H287" s="84"/>
    </row>
    <row r="288" spans="1:8">
      <c r="A288" s="86" t="s">
        <v>66</v>
      </c>
      <c r="B288" s="81" t="s">
        <v>357</v>
      </c>
      <c r="C288" s="81" t="s">
        <v>100</v>
      </c>
      <c r="D288" s="85" t="s">
        <v>428</v>
      </c>
      <c r="E288" s="81" t="s">
        <v>98</v>
      </c>
      <c r="F288" s="83">
        <v>69.36</v>
      </c>
      <c r="G288" s="84"/>
      <c r="H288" s="84"/>
    </row>
    <row r="289" spans="1:8">
      <c r="A289" s="86" t="s">
        <v>67</v>
      </c>
      <c r="B289" s="81" t="s">
        <v>357</v>
      </c>
      <c r="C289" s="81" t="s">
        <v>120</v>
      </c>
      <c r="D289" s="85" t="s">
        <v>435</v>
      </c>
      <c r="E289" s="81" t="s">
        <v>23</v>
      </c>
      <c r="F289" s="83">
        <v>35.1</v>
      </c>
      <c r="G289" s="84"/>
      <c r="H289" s="84"/>
    </row>
    <row r="290" spans="1:8" ht="29.25">
      <c r="A290" s="86" t="s">
        <v>309</v>
      </c>
      <c r="B290" s="81" t="s">
        <v>357</v>
      </c>
      <c r="C290" s="81" t="s">
        <v>326</v>
      </c>
      <c r="D290" s="85" t="s">
        <v>341</v>
      </c>
      <c r="E290" s="81" t="s">
        <v>24</v>
      </c>
      <c r="F290" s="83">
        <v>13.56</v>
      </c>
      <c r="G290" s="84"/>
      <c r="H290" s="84"/>
    </row>
    <row r="291" spans="1:8">
      <c r="A291" s="86"/>
      <c r="B291" s="81"/>
      <c r="C291" s="81"/>
      <c r="D291" s="24" t="s">
        <v>34</v>
      </c>
      <c r="F291" s="83"/>
      <c r="G291" s="84"/>
      <c r="H291" s="19"/>
    </row>
    <row r="292" spans="1:8">
      <c r="A292" s="10">
        <v>5</v>
      </c>
      <c r="B292" s="7"/>
      <c r="C292" s="7"/>
      <c r="D292" s="10" t="s">
        <v>436</v>
      </c>
      <c r="E292" s="13"/>
      <c r="F292" s="17"/>
      <c r="G292" s="16"/>
      <c r="H292" s="79"/>
    </row>
    <row r="293" spans="1:8">
      <c r="A293" s="86" t="s">
        <v>18</v>
      </c>
      <c r="B293" s="81" t="s">
        <v>357</v>
      </c>
      <c r="C293" s="81" t="s">
        <v>122</v>
      </c>
      <c r="D293" s="85" t="s">
        <v>123</v>
      </c>
      <c r="E293" s="81" t="s">
        <v>24</v>
      </c>
      <c r="F293" s="83">
        <v>3.08</v>
      </c>
      <c r="G293" s="84"/>
      <c r="H293" s="84"/>
    </row>
    <row r="294" spans="1:8">
      <c r="A294" s="86" t="s">
        <v>44</v>
      </c>
      <c r="B294" s="81" t="s">
        <v>357</v>
      </c>
      <c r="C294" s="81" t="s">
        <v>124</v>
      </c>
      <c r="D294" s="85" t="s">
        <v>125</v>
      </c>
      <c r="E294" s="81" t="s">
        <v>23</v>
      </c>
      <c r="F294" s="83">
        <v>260.39999999999998</v>
      </c>
      <c r="G294" s="84"/>
      <c r="H294" s="84"/>
    </row>
    <row r="295" spans="1:8">
      <c r="A295" s="86" t="s">
        <v>45</v>
      </c>
      <c r="B295" s="81" t="s">
        <v>357</v>
      </c>
      <c r="C295" s="81" t="s">
        <v>437</v>
      </c>
      <c r="D295" s="85" t="s">
        <v>438</v>
      </c>
      <c r="E295" s="81" t="s">
        <v>23</v>
      </c>
      <c r="F295" s="83">
        <v>14.11</v>
      </c>
      <c r="G295" s="84"/>
      <c r="H295" s="84"/>
    </row>
    <row r="296" spans="1:8">
      <c r="A296" s="86" t="s">
        <v>46</v>
      </c>
      <c r="B296" s="81" t="s">
        <v>357</v>
      </c>
      <c r="C296" s="81" t="s">
        <v>550</v>
      </c>
      <c r="D296" s="85" t="s">
        <v>551</v>
      </c>
      <c r="E296" s="81" t="s">
        <v>23</v>
      </c>
      <c r="F296" s="83">
        <v>3.6</v>
      </c>
      <c r="G296" s="84"/>
      <c r="H296" s="84"/>
    </row>
    <row r="297" spans="1:8">
      <c r="A297" s="86" t="s">
        <v>132</v>
      </c>
      <c r="B297" s="81" t="s">
        <v>357</v>
      </c>
      <c r="C297" s="81" t="s">
        <v>113</v>
      </c>
      <c r="D297" s="85" t="s">
        <v>114</v>
      </c>
      <c r="E297" s="81" t="s">
        <v>24</v>
      </c>
      <c r="F297" s="83">
        <v>1.2</v>
      </c>
      <c r="G297" s="84"/>
      <c r="H297" s="84"/>
    </row>
    <row r="298" spans="1:8">
      <c r="A298" s="86"/>
      <c r="B298" s="81"/>
      <c r="C298" s="81"/>
      <c r="D298" s="24" t="s">
        <v>49</v>
      </c>
      <c r="E298" s="81"/>
      <c r="F298" s="83"/>
      <c r="G298" s="84"/>
      <c r="H298" s="19"/>
    </row>
    <row r="299" spans="1:8">
      <c r="A299" s="10">
        <v>6</v>
      </c>
      <c r="B299" s="7"/>
      <c r="C299" s="7"/>
      <c r="D299" s="10" t="s">
        <v>127</v>
      </c>
      <c r="E299" s="13"/>
      <c r="F299" s="17"/>
      <c r="G299" s="16"/>
      <c r="H299" s="79"/>
    </row>
    <row r="300" spans="1:8">
      <c r="A300" s="86" t="s">
        <v>50</v>
      </c>
      <c r="B300" s="81" t="s">
        <v>357</v>
      </c>
      <c r="C300" s="81" t="s">
        <v>128</v>
      </c>
      <c r="D300" s="85" t="s">
        <v>129</v>
      </c>
      <c r="E300" s="81" t="s">
        <v>23</v>
      </c>
      <c r="F300" s="83">
        <v>212.76</v>
      </c>
      <c r="G300" s="84"/>
      <c r="H300" s="84"/>
    </row>
    <row r="301" spans="1:8">
      <c r="A301" s="86" t="s">
        <v>51</v>
      </c>
      <c r="B301" s="81" t="s">
        <v>357</v>
      </c>
      <c r="C301" s="81" t="s">
        <v>391</v>
      </c>
      <c r="D301" s="96" t="s">
        <v>392</v>
      </c>
      <c r="E301" s="81" t="s">
        <v>23</v>
      </c>
      <c r="F301" s="83">
        <v>212.76</v>
      </c>
      <c r="G301" s="84"/>
      <c r="H301" s="84"/>
    </row>
    <row r="302" spans="1:8">
      <c r="A302" s="86" t="s">
        <v>552</v>
      </c>
      <c r="B302" s="81" t="s">
        <v>357</v>
      </c>
      <c r="C302" s="81" t="s">
        <v>130</v>
      </c>
      <c r="D302" s="64" t="s">
        <v>131</v>
      </c>
      <c r="E302" s="81" t="s">
        <v>26</v>
      </c>
      <c r="F302" s="83">
        <v>37.68</v>
      </c>
      <c r="G302" s="84"/>
      <c r="H302" s="84"/>
    </row>
    <row r="303" spans="1:8">
      <c r="A303" s="86" t="s">
        <v>553</v>
      </c>
      <c r="B303" s="81" t="s">
        <v>357</v>
      </c>
      <c r="C303" s="81" t="s">
        <v>443</v>
      </c>
      <c r="D303" s="64" t="s">
        <v>444</v>
      </c>
      <c r="E303" s="81" t="s">
        <v>26</v>
      </c>
      <c r="F303" s="83">
        <v>68.400000000000006</v>
      </c>
      <c r="G303" s="84"/>
      <c r="H303" s="84"/>
    </row>
    <row r="304" spans="1:8">
      <c r="A304" s="86"/>
      <c r="B304" s="81"/>
      <c r="C304" s="81"/>
      <c r="D304" s="25" t="s">
        <v>52</v>
      </c>
      <c r="E304" s="81"/>
      <c r="F304" s="83"/>
      <c r="G304" s="84"/>
      <c r="H304" s="19"/>
    </row>
    <row r="305" spans="1:8">
      <c r="A305" s="10">
        <v>7</v>
      </c>
      <c r="B305" s="7"/>
      <c r="C305" s="13"/>
      <c r="D305" s="10" t="s">
        <v>134</v>
      </c>
      <c r="E305" s="13"/>
      <c r="F305" s="13"/>
      <c r="G305" s="16"/>
      <c r="H305" s="79"/>
    </row>
    <row r="306" spans="1:8">
      <c r="A306" s="86" t="s">
        <v>53</v>
      </c>
      <c r="B306" s="81" t="s">
        <v>357</v>
      </c>
      <c r="C306" s="81" t="s">
        <v>709</v>
      </c>
      <c r="D306" s="96" t="s">
        <v>710</v>
      </c>
      <c r="E306" s="81" t="s">
        <v>23</v>
      </c>
      <c r="F306" s="83">
        <v>209.8</v>
      </c>
      <c r="G306" s="84"/>
      <c r="H306" s="84"/>
    </row>
    <row r="307" spans="1:8">
      <c r="A307" s="86" t="s">
        <v>54</v>
      </c>
      <c r="B307" s="81" t="s">
        <v>357</v>
      </c>
      <c r="C307" s="81" t="s">
        <v>554</v>
      </c>
      <c r="D307" s="96" t="s">
        <v>555</v>
      </c>
      <c r="E307" s="81" t="s">
        <v>23</v>
      </c>
      <c r="F307" s="83">
        <v>82.34</v>
      </c>
      <c r="G307" s="84"/>
      <c r="H307" s="84"/>
    </row>
    <row r="308" spans="1:8">
      <c r="A308" s="86"/>
      <c r="B308" s="81"/>
      <c r="C308" s="81"/>
      <c r="D308" s="25" t="s">
        <v>56</v>
      </c>
      <c r="E308" s="81"/>
      <c r="F308" s="83"/>
      <c r="G308" s="84"/>
      <c r="H308" s="19"/>
    </row>
    <row r="309" spans="1:8">
      <c r="A309" s="10">
        <v>8</v>
      </c>
      <c r="B309" s="7"/>
      <c r="C309" s="13"/>
      <c r="D309" s="10" t="s">
        <v>137</v>
      </c>
      <c r="E309" s="13"/>
      <c r="F309" s="13"/>
      <c r="G309" s="16"/>
      <c r="H309" s="79"/>
    </row>
    <row r="310" spans="1:8">
      <c r="A310" s="86" t="s">
        <v>57</v>
      </c>
      <c r="B310" s="81" t="s">
        <v>357</v>
      </c>
      <c r="C310" s="81" t="s">
        <v>139</v>
      </c>
      <c r="D310" s="94" t="s">
        <v>140</v>
      </c>
      <c r="E310" s="81" t="s">
        <v>23</v>
      </c>
      <c r="F310" s="83">
        <v>635.94000000000005</v>
      </c>
      <c r="G310" s="84"/>
      <c r="H310" s="84"/>
    </row>
    <row r="311" spans="1:8">
      <c r="A311" s="86" t="s">
        <v>58</v>
      </c>
      <c r="B311" s="81" t="s">
        <v>357</v>
      </c>
      <c r="C311" s="81" t="s">
        <v>445</v>
      </c>
      <c r="D311" s="94" t="s">
        <v>446</v>
      </c>
      <c r="E311" s="81" t="s">
        <v>23</v>
      </c>
      <c r="F311" s="83">
        <v>635.94000000000005</v>
      </c>
      <c r="G311" s="84"/>
      <c r="H311" s="84"/>
    </row>
    <row r="312" spans="1:8">
      <c r="A312" s="86" t="s">
        <v>59</v>
      </c>
      <c r="B312" s="81" t="s">
        <v>357</v>
      </c>
      <c r="C312" s="81" t="s">
        <v>138</v>
      </c>
      <c r="D312" s="85" t="s">
        <v>282</v>
      </c>
      <c r="E312" s="81" t="s">
        <v>23</v>
      </c>
      <c r="F312" s="83">
        <v>635.94000000000005</v>
      </c>
      <c r="G312" s="84"/>
      <c r="H312" s="84"/>
    </row>
    <row r="313" spans="1:8" ht="29.25">
      <c r="A313" s="86" t="s">
        <v>75</v>
      </c>
      <c r="B313" s="81" t="s">
        <v>357</v>
      </c>
      <c r="C313" s="81" t="s">
        <v>556</v>
      </c>
      <c r="D313" s="85" t="s">
        <v>557</v>
      </c>
      <c r="E313" s="81" t="s">
        <v>23</v>
      </c>
      <c r="F313" s="83">
        <v>41.38</v>
      </c>
      <c r="G313" s="84"/>
      <c r="H313" s="84"/>
    </row>
    <row r="314" spans="1:8" ht="29.25">
      <c r="A314" s="86" t="s">
        <v>76</v>
      </c>
      <c r="B314" s="81" t="s">
        <v>357</v>
      </c>
      <c r="C314" s="81" t="s">
        <v>312</v>
      </c>
      <c r="D314" s="85" t="s">
        <v>558</v>
      </c>
      <c r="E314" s="81" t="s">
        <v>23</v>
      </c>
      <c r="F314" s="83">
        <v>41.38</v>
      </c>
      <c r="G314" s="84"/>
      <c r="H314" s="84"/>
    </row>
    <row r="315" spans="1:8" ht="43.5">
      <c r="A315" s="86" t="s">
        <v>77</v>
      </c>
      <c r="B315" s="81" t="s">
        <v>357</v>
      </c>
      <c r="C315" s="81" t="s">
        <v>288</v>
      </c>
      <c r="D315" s="85" t="s">
        <v>447</v>
      </c>
      <c r="E315" s="81" t="s">
        <v>23</v>
      </c>
      <c r="F315" s="83">
        <v>207.78</v>
      </c>
      <c r="G315" s="84"/>
      <c r="H315" s="84"/>
    </row>
    <row r="316" spans="1:8" ht="29.25">
      <c r="A316" s="86" t="s">
        <v>78</v>
      </c>
      <c r="B316" s="81" t="s">
        <v>357</v>
      </c>
      <c r="C316" s="81" t="s">
        <v>141</v>
      </c>
      <c r="D316" s="85" t="s">
        <v>311</v>
      </c>
      <c r="E316" s="81" t="s">
        <v>23</v>
      </c>
      <c r="F316" s="83">
        <v>504.76</v>
      </c>
      <c r="G316" s="84"/>
      <c r="H316" s="84"/>
    </row>
    <row r="317" spans="1:8">
      <c r="A317" s="86" t="s">
        <v>79</v>
      </c>
      <c r="B317" s="81" t="s">
        <v>357</v>
      </c>
      <c r="C317" s="81" t="s">
        <v>197</v>
      </c>
      <c r="D317" s="85" t="s">
        <v>449</v>
      </c>
      <c r="E317" s="81" t="s">
        <v>26</v>
      </c>
      <c r="F317" s="83">
        <v>7.4</v>
      </c>
      <c r="G317" s="84"/>
      <c r="H317" s="84"/>
    </row>
    <row r="318" spans="1:8">
      <c r="A318" s="86" t="s">
        <v>80</v>
      </c>
      <c r="B318" s="81" t="s">
        <v>357</v>
      </c>
      <c r="C318" s="81" t="s">
        <v>286</v>
      </c>
      <c r="D318" s="85" t="s">
        <v>450</v>
      </c>
      <c r="E318" s="81" t="s">
        <v>23</v>
      </c>
      <c r="F318" s="83">
        <v>90.68</v>
      </c>
      <c r="G318" s="84"/>
      <c r="H318" s="84"/>
    </row>
    <row r="319" spans="1:8" ht="29.25">
      <c r="A319" s="86" t="s">
        <v>81</v>
      </c>
      <c r="B319" s="81" t="s">
        <v>357</v>
      </c>
      <c r="C319" s="81" t="s">
        <v>146</v>
      </c>
      <c r="D319" s="85" t="s">
        <v>147</v>
      </c>
      <c r="E319" s="81" t="s">
        <v>23</v>
      </c>
      <c r="F319" s="83">
        <v>90.68</v>
      </c>
      <c r="G319" s="84"/>
      <c r="H319" s="84"/>
    </row>
    <row r="320" spans="1:8">
      <c r="A320" s="86"/>
      <c r="B320" s="81"/>
      <c r="C320" s="81"/>
      <c r="D320" s="26" t="s">
        <v>61</v>
      </c>
      <c r="E320" s="81"/>
      <c r="F320" s="83"/>
      <c r="G320" s="84"/>
      <c r="H320" s="19"/>
    </row>
    <row r="321" spans="1:8">
      <c r="A321" s="10">
        <v>9</v>
      </c>
      <c r="B321" s="13"/>
      <c r="C321" s="13"/>
      <c r="D321" s="10" t="s">
        <v>454</v>
      </c>
      <c r="E321" s="13"/>
      <c r="F321" s="13"/>
      <c r="G321" s="16"/>
      <c r="H321" s="79"/>
    </row>
    <row r="322" spans="1:8" ht="29.25">
      <c r="A322" s="86" t="s">
        <v>62</v>
      </c>
      <c r="B322" s="81" t="s">
        <v>357</v>
      </c>
      <c r="C322" s="81" t="s">
        <v>126</v>
      </c>
      <c r="D322" s="85" t="s">
        <v>455</v>
      </c>
      <c r="E322" s="81" t="s">
        <v>23</v>
      </c>
      <c r="F322" s="83">
        <v>172.25</v>
      </c>
      <c r="G322" s="84"/>
      <c r="H322" s="84"/>
    </row>
    <row r="323" spans="1:8">
      <c r="A323" s="86" t="s">
        <v>70</v>
      </c>
      <c r="B323" s="81" t="s">
        <v>357</v>
      </c>
      <c r="C323" s="81" t="s">
        <v>117</v>
      </c>
      <c r="D323" s="85" t="s">
        <v>456</v>
      </c>
      <c r="E323" s="81" t="s">
        <v>23</v>
      </c>
      <c r="F323" s="83">
        <v>172.25</v>
      </c>
      <c r="G323" s="84"/>
      <c r="H323" s="84"/>
    </row>
    <row r="324" spans="1:8">
      <c r="A324" s="86"/>
      <c r="B324" s="81"/>
      <c r="C324" s="81"/>
      <c r="D324" s="49" t="s">
        <v>63</v>
      </c>
      <c r="E324" s="81"/>
      <c r="F324" s="83"/>
      <c r="G324" s="84"/>
      <c r="H324" s="19"/>
    </row>
    <row r="325" spans="1:8">
      <c r="A325" s="10">
        <v>10</v>
      </c>
      <c r="B325" s="13"/>
      <c r="C325" s="13"/>
      <c r="D325" s="10" t="s">
        <v>457</v>
      </c>
      <c r="E325" s="13"/>
      <c r="F325" s="13"/>
      <c r="G325" s="16"/>
      <c r="H325" s="79"/>
    </row>
    <row r="326" spans="1:8">
      <c r="A326" s="86" t="s">
        <v>72</v>
      </c>
      <c r="B326" s="81" t="s">
        <v>357</v>
      </c>
      <c r="C326" s="81" t="s">
        <v>185</v>
      </c>
      <c r="D326" s="85" t="s">
        <v>186</v>
      </c>
      <c r="E326" s="81" t="s">
        <v>23</v>
      </c>
      <c r="F326" s="83">
        <v>9.6</v>
      </c>
      <c r="G326" s="84"/>
      <c r="H326" s="84"/>
    </row>
    <row r="327" spans="1:8">
      <c r="A327" s="86" t="s">
        <v>151</v>
      </c>
      <c r="B327" s="81" t="s">
        <v>357</v>
      </c>
      <c r="C327" s="81" t="s">
        <v>559</v>
      </c>
      <c r="D327" s="85" t="s">
        <v>560</v>
      </c>
      <c r="E327" s="81" t="s">
        <v>23</v>
      </c>
      <c r="F327" s="83">
        <v>11</v>
      </c>
      <c r="G327" s="84"/>
      <c r="H327" s="84"/>
    </row>
    <row r="328" spans="1:8">
      <c r="A328" s="86" t="s">
        <v>153</v>
      </c>
      <c r="B328" s="81" t="s">
        <v>357</v>
      </c>
      <c r="C328" s="81" t="s">
        <v>561</v>
      </c>
      <c r="D328" s="85" t="s">
        <v>562</v>
      </c>
      <c r="E328" s="81" t="s">
        <v>23</v>
      </c>
      <c r="F328" s="83">
        <v>11</v>
      </c>
      <c r="G328" s="84"/>
      <c r="H328" s="84"/>
    </row>
    <row r="329" spans="1:8" ht="43.5">
      <c r="A329" s="86" t="s">
        <v>154</v>
      </c>
      <c r="B329" s="81" t="s">
        <v>357</v>
      </c>
      <c r="C329" s="81" t="s">
        <v>150</v>
      </c>
      <c r="D329" s="85" t="s">
        <v>563</v>
      </c>
      <c r="E329" s="81" t="s">
        <v>25</v>
      </c>
      <c r="F329" s="83">
        <v>2</v>
      </c>
      <c r="G329" s="84"/>
      <c r="H329" s="84"/>
    </row>
    <row r="330" spans="1:8">
      <c r="A330" s="86" t="s">
        <v>155</v>
      </c>
      <c r="B330" s="81" t="s">
        <v>357</v>
      </c>
      <c r="C330" s="81" t="s">
        <v>564</v>
      </c>
      <c r="D330" s="85" t="s">
        <v>565</v>
      </c>
      <c r="E330" s="81" t="s">
        <v>23</v>
      </c>
      <c r="F330" s="83">
        <v>27.36</v>
      </c>
      <c r="G330" s="84"/>
      <c r="H330" s="84"/>
    </row>
    <row r="331" spans="1:8" ht="29.25">
      <c r="A331" s="86" t="s">
        <v>157</v>
      </c>
      <c r="B331" s="81" t="s">
        <v>357</v>
      </c>
      <c r="C331" s="81" t="s">
        <v>566</v>
      </c>
      <c r="D331" s="85" t="s">
        <v>567</v>
      </c>
      <c r="E331" s="81" t="s">
        <v>25</v>
      </c>
      <c r="F331" s="83">
        <v>6</v>
      </c>
      <c r="G331" s="84"/>
      <c r="H331" s="84"/>
    </row>
    <row r="332" spans="1:8">
      <c r="A332" s="86"/>
      <c r="B332" s="81"/>
      <c r="C332" s="81"/>
      <c r="D332" s="24" t="s">
        <v>73</v>
      </c>
      <c r="E332" s="81"/>
      <c r="F332" s="97"/>
      <c r="G332" s="84"/>
      <c r="H332" s="19"/>
    </row>
    <row r="333" spans="1:8">
      <c r="A333" s="10">
        <v>11</v>
      </c>
      <c r="B333" s="13"/>
      <c r="C333" s="13"/>
      <c r="D333" s="10" t="s">
        <v>158</v>
      </c>
      <c r="E333" s="13"/>
      <c r="F333" s="13"/>
      <c r="G333" s="16"/>
      <c r="H333" s="79"/>
    </row>
    <row r="334" spans="1:8">
      <c r="A334" s="86" t="s">
        <v>159</v>
      </c>
      <c r="B334" s="81" t="s">
        <v>357</v>
      </c>
      <c r="C334" s="81" t="s">
        <v>164</v>
      </c>
      <c r="D334" s="85" t="s">
        <v>165</v>
      </c>
      <c r="E334" s="81" t="s">
        <v>23</v>
      </c>
      <c r="F334" s="83">
        <v>171.29</v>
      </c>
      <c r="G334" s="84"/>
      <c r="H334" s="84"/>
    </row>
    <row r="335" spans="1:8">
      <c r="A335" s="86" t="s">
        <v>162</v>
      </c>
      <c r="B335" s="81" t="s">
        <v>357</v>
      </c>
      <c r="C335" s="81" t="s">
        <v>313</v>
      </c>
      <c r="D335" s="85" t="s">
        <v>314</v>
      </c>
      <c r="E335" s="81" t="s">
        <v>23</v>
      </c>
      <c r="F335" s="83">
        <v>171.29</v>
      </c>
      <c r="G335" s="84"/>
      <c r="H335" s="84"/>
    </row>
    <row r="336" spans="1:8">
      <c r="A336" s="86" t="s">
        <v>163</v>
      </c>
      <c r="B336" s="81" t="s">
        <v>357</v>
      </c>
      <c r="C336" s="81" t="s">
        <v>477</v>
      </c>
      <c r="D336" s="85" t="s">
        <v>478</v>
      </c>
      <c r="E336" s="81" t="s">
        <v>23</v>
      </c>
      <c r="F336" s="83">
        <v>173.88</v>
      </c>
      <c r="G336" s="84"/>
      <c r="H336" s="84"/>
    </row>
    <row r="337" spans="1:8">
      <c r="A337" s="86" t="s">
        <v>166</v>
      </c>
      <c r="B337" s="81" t="s">
        <v>357</v>
      </c>
      <c r="C337" s="81" t="s">
        <v>160</v>
      </c>
      <c r="D337" s="85" t="s">
        <v>161</v>
      </c>
      <c r="E337" s="81" t="s">
        <v>23</v>
      </c>
      <c r="F337" s="83">
        <v>173.88</v>
      </c>
      <c r="G337" s="84"/>
      <c r="H337" s="84"/>
    </row>
    <row r="338" spans="1:8">
      <c r="A338" s="86" t="s">
        <v>293</v>
      </c>
      <c r="B338" s="81" t="s">
        <v>357</v>
      </c>
      <c r="C338" s="81" t="s">
        <v>393</v>
      </c>
      <c r="D338" s="85" t="s">
        <v>394</v>
      </c>
      <c r="E338" s="81" t="s">
        <v>23</v>
      </c>
      <c r="F338" s="83">
        <v>120.14</v>
      </c>
      <c r="G338" s="84"/>
      <c r="H338" s="84"/>
    </row>
    <row r="339" spans="1:8">
      <c r="A339" s="86" t="s">
        <v>315</v>
      </c>
      <c r="B339" s="81" t="s">
        <v>357</v>
      </c>
      <c r="C339" s="81" t="s">
        <v>479</v>
      </c>
      <c r="D339" s="85" t="s">
        <v>480</v>
      </c>
      <c r="E339" s="81" t="s">
        <v>23</v>
      </c>
      <c r="F339" s="83">
        <v>27.5</v>
      </c>
      <c r="G339" s="84"/>
      <c r="H339" s="84"/>
    </row>
    <row r="340" spans="1:8">
      <c r="A340" s="86"/>
      <c r="B340" s="81"/>
      <c r="C340" s="81"/>
      <c r="D340" s="24" t="s">
        <v>167</v>
      </c>
      <c r="E340" s="81"/>
      <c r="F340" s="97"/>
      <c r="G340" s="84"/>
      <c r="H340" s="19"/>
    </row>
    <row r="341" spans="1:8">
      <c r="A341" s="10">
        <v>12</v>
      </c>
      <c r="B341" s="13"/>
      <c r="C341" s="13"/>
      <c r="D341" s="10" t="s">
        <v>397</v>
      </c>
      <c r="E341" s="13"/>
      <c r="F341" s="13"/>
      <c r="G341" s="16"/>
      <c r="H341" s="79"/>
    </row>
    <row r="342" spans="1:8" ht="29.25">
      <c r="A342" s="86" t="s">
        <v>168</v>
      </c>
      <c r="B342" s="81" t="s">
        <v>357</v>
      </c>
      <c r="C342" s="81" t="s">
        <v>398</v>
      </c>
      <c r="D342" s="64" t="s">
        <v>399</v>
      </c>
      <c r="E342" s="81" t="s">
        <v>23</v>
      </c>
      <c r="F342" s="83">
        <v>10.45</v>
      </c>
      <c r="G342" s="84"/>
      <c r="H342" s="84"/>
    </row>
    <row r="343" spans="1:8" ht="29.25">
      <c r="A343" s="86" t="s">
        <v>171</v>
      </c>
      <c r="B343" s="81" t="s">
        <v>357</v>
      </c>
      <c r="C343" s="81" t="s">
        <v>207</v>
      </c>
      <c r="D343" s="64" t="s">
        <v>208</v>
      </c>
      <c r="E343" s="81" t="s">
        <v>25</v>
      </c>
      <c r="F343" s="83">
        <v>4</v>
      </c>
      <c r="G343" s="84"/>
      <c r="H343" s="84"/>
    </row>
    <row r="344" spans="1:8" ht="29.25">
      <c r="A344" s="86" t="s">
        <v>172</v>
      </c>
      <c r="B344" s="81" t="s">
        <v>357</v>
      </c>
      <c r="C344" s="81" t="s">
        <v>481</v>
      </c>
      <c r="D344" s="64" t="s">
        <v>482</v>
      </c>
      <c r="E344" s="81" t="s">
        <v>25</v>
      </c>
      <c r="F344" s="83">
        <v>6</v>
      </c>
      <c r="G344" s="84"/>
      <c r="H344" s="84"/>
    </row>
    <row r="345" spans="1:8" ht="29.25">
      <c r="A345" s="86" t="s">
        <v>175</v>
      </c>
      <c r="B345" s="81" t="s">
        <v>357</v>
      </c>
      <c r="C345" s="81" t="s">
        <v>483</v>
      </c>
      <c r="D345" s="64" t="s">
        <v>484</v>
      </c>
      <c r="E345" s="81" t="s">
        <v>25</v>
      </c>
      <c r="F345" s="83">
        <v>6</v>
      </c>
      <c r="G345" s="84"/>
      <c r="H345" s="84"/>
    </row>
    <row r="346" spans="1:8">
      <c r="A346" s="86" t="s">
        <v>177</v>
      </c>
      <c r="B346" s="81" t="s">
        <v>357</v>
      </c>
      <c r="C346" s="81" t="s">
        <v>485</v>
      </c>
      <c r="D346" s="64" t="s">
        <v>486</v>
      </c>
      <c r="E346" s="81" t="s">
        <v>25</v>
      </c>
      <c r="F346" s="83">
        <v>2</v>
      </c>
      <c r="G346" s="84"/>
      <c r="H346" s="84"/>
    </row>
    <row r="347" spans="1:8">
      <c r="A347" s="86"/>
      <c r="B347" s="81"/>
      <c r="C347" s="81"/>
      <c r="D347" s="24" t="s">
        <v>209</v>
      </c>
      <c r="E347" s="81"/>
      <c r="F347" s="83"/>
      <c r="G347" s="84"/>
      <c r="H347" s="19"/>
    </row>
    <row r="348" spans="1:8">
      <c r="A348" s="10">
        <v>13</v>
      </c>
      <c r="B348" s="13"/>
      <c r="C348" s="13"/>
      <c r="D348" s="7" t="s">
        <v>74</v>
      </c>
      <c r="E348" s="13"/>
      <c r="F348" s="13"/>
      <c r="G348" s="16"/>
      <c r="H348" s="79"/>
    </row>
    <row r="349" spans="1:8">
      <c r="A349" s="86" t="s">
        <v>210</v>
      </c>
      <c r="B349" s="81" t="s">
        <v>357</v>
      </c>
      <c r="C349" s="81" t="s">
        <v>242</v>
      </c>
      <c r="D349" s="88" t="s">
        <v>243</v>
      </c>
      <c r="E349" s="81" t="s">
        <v>25</v>
      </c>
      <c r="F349" s="83">
        <v>26</v>
      </c>
      <c r="G349" s="84"/>
      <c r="H349" s="84"/>
    </row>
    <row r="350" spans="1:8">
      <c r="A350" s="86" t="s">
        <v>211</v>
      </c>
      <c r="B350" s="81" t="s">
        <v>357</v>
      </c>
      <c r="C350" s="81" t="s">
        <v>244</v>
      </c>
      <c r="D350" s="88" t="s">
        <v>245</v>
      </c>
      <c r="E350" s="81" t="s">
        <v>25</v>
      </c>
      <c r="F350" s="83">
        <v>12</v>
      </c>
      <c r="G350" s="84"/>
      <c r="H350" s="84"/>
    </row>
    <row r="351" spans="1:8">
      <c r="A351" s="86" t="s">
        <v>212</v>
      </c>
      <c r="B351" s="81" t="s">
        <v>357</v>
      </c>
      <c r="C351" s="81" t="s">
        <v>568</v>
      </c>
      <c r="D351" s="89" t="s">
        <v>569</v>
      </c>
      <c r="E351" s="81" t="s">
        <v>26</v>
      </c>
      <c r="F351" s="83">
        <v>651.76</v>
      </c>
      <c r="G351" s="84"/>
      <c r="H351" s="84"/>
    </row>
    <row r="352" spans="1:8">
      <c r="A352" s="86" t="s">
        <v>213</v>
      </c>
      <c r="B352" s="81" t="s">
        <v>357</v>
      </c>
      <c r="C352" s="81" t="s">
        <v>236</v>
      </c>
      <c r="D352" s="89" t="s">
        <v>237</v>
      </c>
      <c r="E352" s="81" t="s">
        <v>25</v>
      </c>
      <c r="F352" s="83">
        <v>83</v>
      </c>
      <c r="G352" s="84"/>
      <c r="H352" s="84"/>
    </row>
    <row r="353" spans="1:8" ht="29.25">
      <c r="A353" s="86" t="s">
        <v>214</v>
      </c>
      <c r="B353" s="81" t="s">
        <v>357</v>
      </c>
      <c r="C353" s="81" t="s">
        <v>493</v>
      </c>
      <c r="D353" s="89" t="s">
        <v>494</v>
      </c>
      <c r="E353" s="81" t="s">
        <v>26</v>
      </c>
      <c r="F353" s="83">
        <v>977.64</v>
      </c>
      <c r="G353" s="84"/>
      <c r="H353" s="84"/>
    </row>
    <row r="354" spans="1:8" ht="29.25">
      <c r="A354" s="86" t="s">
        <v>215</v>
      </c>
      <c r="B354" s="81" t="s">
        <v>357</v>
      </c>
      <c r="C354" s="81" t="s">
        <v>495</v>
      </c>
      <c r="D354" s="89" t="s">
        <v>496</v>
      </c>
      <c r="E354" s="81" t="s">
        <v>26</v>
      </c>
      <c r="F354" s="83">
        <v>285.14999999999998</v>
      </c>
      <c r="G354" s="84"/>
      <c r="H354" s="84"/>
    </row>
    <row r="355" spans="1:8" ht="29.25">
      <c r="A355" s="86" t="s">
        <v>218</v>
      </c>
      <c r="B355" s="81" t="s">
        <v>357</v>
      </c>
      <c r="C355" s="81" t="s">
        <v>402</v>
      </c>
      <c r="D355" s="89" t="s">
        <v>403</v>
      </c>
      <c r="E355" s="81" t="s">
        <v>26</v>
      </c>
      <c r="F355" s="83">
        <v>244.41</v>
      </c>
      <c r="G355" s="84"/>
      <c r="H355" s="84"/>
    </row>
    <row r="356" spans="1:8" ht="29.25">
      <c r="A356" s="86" t="s">
        <v>221</v>
      </c>
      <c r="B356" s="81" t="s">
        <v>357</v>
      </c>
      <c r="C356" s="81" t="s">
        <v>232</v>
      </c>
      <c r="D356" s="89" t="s">
        <v>233</v>
      </c>
      <c r="E356" s="81" t="s">
        <v>26</v>
      </c>
      <c r="F356" s="83">
        <v>50</v>
      </c>
      <c r="G356" s="84"/>
      <c r="H356" s="84"/>
    </row>
    <row r="357" spans="1:8">
      <c r="A357" s="86" t="s">
        <v>224</v>
      </c>
      <c r="B357" s="81" t="s">
        <v>357</v>
      </c>
      <c r="C357" s="81" t="s">
        <v>222</v>
      </c>
      <c r="D357" s="89" t="s">
        <v>223</v>
      </c>
      <c r="E357" s="81" t="s">
        <v>25</v>
      </c>
      <c r="F357" s="83">
        <v>36</v>
      </c>
      <c r="G357" s="84"/>
      <c r="H357" s="84"/>
    </row>
    <row r="358" spans="1:8">
      <c r="A358" s="86" t="s">
        <v>227</v>
      </c>
      <c r="B358" s="81" t="s">
        <v>357</v>
      </c>
      <c r="C358" s="81" t="s">
        <v>219</v>
      </c>
      <c r="D358" s="89" t="s">
        <v>220</v>
      </c>
      <c r="E358" s="81" t="s">
        <v>25</v>
      </c>
      <c r="F358" s="83">
        <v>2</v>
      </c>
      <c r="G358" s="84"/>
      <c r="H358" s="84"/>
    </row>
    <row r="359" spans="1:8">
      <c r="A359" s="86" t="s">
        <v>228</v>
      </c>
      <c r="B359" s="81" t="s">
        <v>357</v>
      </c>
      <c r="C359" s="81" t="s">
        <v>499</v>
      </c>
      <c r="D359" s="89" t="s">
        <v>500</v>
      </c>
      <c r="E359" s="81" t="s">
        <v>25</v>
      </c>
      <c r="F359" s="83">
        <v>2</v>
      </c>
      <c r="G359" s="84"/>
      <c r="H359" s="84"/>
    </row>
    <row r="360" spans="1:8">
      <c r="A360" s="86" t="s">
        <v>229</v>
      </c>
      <c r="B360" s="81" t="s">
        <v>357</v>
      </c>
      <c r="C360" s="81" t="s">
        <v>570</v>
      </c>
      <c r="D360" s="89" t="s">
        <v>571</v>
      </c>
      <c r="E360" s="81" t="s">
        <v>25</v>
      </c>
      <c r="F360" s="83">
        <v>14</v>
      </c>
      <c r="G360" s="84"/>
      <c r="H360" s="84"/>
    </row>
    <row r="361" spans="1:8" ht="29.25">
      <c r="A361" s="86" t="s">
        <v>230</v>
      </c>
      <c r="B361" s="81" t="s">
        <v>357</v>
      </c>
      <c r="C361" s="81" t="s">
        <v>711</v>
      </c>
      <c r="D361" s="89" t="s">
        <v>712</v>
      </c>
      <c r="E361" s="81" t="s">
        <v>25</v>
      </c>
      <c r="F361" s="83">
        <v>34</v>
      </c>
      <c r="G361" s="84"/>
      <c r="H361" s="84"/>
    </row>
    <row r="362" spans="1:8">
      <c r="A362" s="86" t="s">
        <v>231</v>
      </c>
      <c r="B362" s="81" t="s">
        <v>357</v>
      </c>
      <c r="C362" s="81" t="s">
        <v>572</v>
      </c>
      <c r="D362" s="89" t="s">
        <v>573</v>
      </c>
      <c r="E362" s="81" t="s">
        <v>25</v>
      </c>
      <c r="F362" s="83">
        <v>17</v>
      </c>
      <c r="G362" s="84"/>
      <c r="H362" s="84"/>
    </row>
    <row r="363" spans="1:8" ht="29.25">
      <c r="A363" s="86" t="s">
        <v>234</v>
      </c>
      <c r="B363" s="81" t="s">
        <v>357</v>
      </c>
      <c r="C363" s="81" t="s">
        <v>574</v>
      </c>
      <c r="D363" s="89" t="s">
        <v>575</v>
      </c>
      <c r="E363" s="81" t="s">
        <v>25</v>
      </c>
      <c r="F363" s="83">
        <v>2</v>
      </c>
      <c r="G363" s="84"/>
      <c r="H363" s="84"/>
    </row>
    <row r="364" spans="1:8">
      <c r="A364" s="86" t="s">
        <v>235</v>
      </c>
      <c r="B364" s="81" t="s">
        <v>357</v>
      </c>
      <c r="C364" s="81" t="s">
        <v>576</v>
      </c>
      <c r="D364" s="89" t="s">
        <v>577</v>
      </c>
      <c r="E364" s="81" t="s">
        <v>25</v>
      </c>
      <c r="F364" s="83">
        <v>19</v>
      </c>
      <c r="G364" s="84"/>
      <c r="H364" s="84"/>
    </row>
    <row r="365" spans="1:8">
      <c r="A365" s="86" t="s">
        <v>238</v>
      </c>
      <c r="B365" s="81" t="s">
        <v>357</v>
      </c>
      <c r="C365" s="81" t="s">
        <v>578</v>
      </c>
      <c r="D365" s="89" t="s">
        <v>579</v>
      </c>
      <c r="E365" s="81" t="s">
        <v>25</v>
      </c>
      <c r="F365" s="87">
        <v>12</v>
      </c>
      <c r="G365" s="84"/>
      <c r="H365" s="84"/>
    </row>
    <row r="366" spans="1:8" ht="29.25">
      <c r="A366" s="86" t="s">
        <v>241</v>
      </c>
      <c r="B366" s="81" t="s">
        <v>357</v>
      </c>
      <c r="C366" s="81" t="s">
        <v>216</v>
      </c>
      <c r="D366" s="89" t="s">
        <v>217</v>
      </c>
      <c r="E366" s="81" t="s">
        <v>25</v>
      </c>
      <c r="F366" s="83">
        <v>2</v>
      </c>
      <c r="G366" s="84"/>
      <c r="H366" s="84"/>
    </row>
    <row r="367" spans="1:8">
      <c r="A367" s="86"/>
      <c r="B367" s="81"/>
      <c r="C367" s="81"/>
      <c r="D367" s="26" t="s">
        <v>246</v>
      </c>
      <c r="E367" s="81"/>
      <c r="F367" s="83"/>
      <c r="G367" s="84"/>
      <c r="H367" s="19"/>
    </row>
    <row r="368" spans="1:8">
      <c r="A368" s="10">
        <v>14</v>
      </c>
      <c r="B368" s="13"/>
      <c r="C368" s="13"/>
      <c r="D368" s="7" t="s">
        <v>404</v>
      </c>
      <c r="E368" s="13"/>
      <c r="F368" s="13"/>
      <c r="G368" s="16"/>
      <c r="H368" s="79"/>
    </row>
    <row r="369" spans="1:8">
      <c r="A369" s="86" t="s">
        <v>247</v>
      </c>
      <c r="B369" s="81" t="s">
        <v>357</v>
      </c>
      <c r="C369" s="81" t="s">
        <v>510</v>
      </c>
      <c r="D369" s="64" t="s">
        <v>511</v>
      </c>
      <c r="E369" s="81" t="s">
        <v>25</v>
      </c>
      <c r="F369" s="83">
        <v>3</v>
      </c>
      <c r="G369" s="84"/>
      <c r="H369" s="84"/>
    </row>
    <row r="370" spans="1:8">
      <c r="A370" s="86" t="s">
        <v>248</v>
      </c>
      <c r="B370" s="81" t="s">
        <v>357</v>
      </c>
      <c r="C370" s="81" t="s">
        <v>265</v>
      </c>
      <c r="D370" s="64" t="s">
        <v>266</v>
      </c>
      <c r="E370" s="81" t="s">
        <v>25</v>
      </c>
      <c r="F370" s="83">
        <v>3</v>
      </c>
      <c r="G370" s="84"/>
      <c r="H370" s="84"/>
    </row>
    <row r="371" spans="1:8" ht="29.25">
      <c r="A371" s="86" t="s">
        <v>251</v>
      </c>
      <c r="B371" s="81" t="s">
        <v>357</v>
      </c>
      <c r="C371" s="81" t="s">
        <v>299</v>
      </c>
      <c r="D371" s="64" t="s">
        <v>300</v>
      </c>
      <c r="E371" s="81" t="s">
        <v>25</v>
      </c>
      <c r="F371" s="83">
        <v>9</v>
      </c>
      <c r="G371" s="84"/>
      <c r="H371" s="84"/>
    </row>
    <row r="372" spans="1:8">
      <c r="A372" s="86"/>
      <c r="B372" s="81"/>
      <c r="C372" s="81"/>
      <c r="D372" s="26" t="s">
        <v>263</v>
      </c>
      <c r="E372" s="81"/>
      <c r="F372" s="83"/>
      <c r="G372" s="84"/>
      <c r="H372" s="19"/>
    </row>
    <row r="373" spans="1:8">
      <c r="A373" s="10">
        <v>15</v>
      </c>
      <c r="B373" s="13"/>
      <c r="C373" s="13"/>
      <c r="D373" s="7" t="s">
        <v>512</v>
      </c>
      <c r="E373" s="13"/>
      <c r="F373" s="13"/>
      <c r="G373" s="16"/>
      <c r="H373" s="79"/>
    </row>
    <row r="374" spans="1:8" ht="29.25">
      <c r="A374" s="86" t="s">
        <v>264</v>
      </c>
      <c r="B374" s="81" t="s">
        <v>357</v>
      </c>
      <c r="C374" s="81" t="s">
        <v>513</v>
      </c>
      <c r="D374" s="64" t="s">
        <v>514</v>
      </c>
      <c r="E374" s="81" t="s">
        <v>26</v>
      </c>
      <c r="F374" s="83">
        <v>68.739999999999995</v>
      </c>
      <c r="G374" s="84"/>
      <c r="H374" s="84"/>
    </row>
    <row r="375" spans="1:8" ht="29.25">
      <c r="A375" s="86" t="s">
        <v>267</v>
      </c>
      <c r="B375" s="81" t="s">
        <v>357</v>
      </c>
      <c r="C375" s="81" t="s">
        <v>580</v>
      </c>
      <c r="D375" s="64" t="s">
        <v>581</v>
      </c>
      <c r="E375" s="81" t="s">
        <v>26</v>
      </c>
      <c r="F375" s="83">
        <v>25.89</v>
      </c>
      <c r="G375" s="84"/>
      <c r="H375" s="84"/>
    </row>
    <row r="376" spans="1:8" ht="29.25">
      <c r="A376" s="86" t="s">
        <v>268</v>
      </c>
      <c r="B376" s="81" t="s">
        <v>357</v>
      </c>
      <c r="C376" s="81" t="s">
        <v>582</v>
      </c>
      <c r="D376" s="64" t="s">
        <v>583</v>
      </c>
      <c r="E376" s="81" t="s">
        <v>26</v>
      </c>
      <c r="F376" s="83">
        <v>18.88</v>
      </c>
      <c r="G376" s="84"/>
      <c r="H376" s="84"/>
    </row>
    <row r="377" spans="1:8" ht="29.25">
      <c r="A377" s="86" t="s">
        <v>269</v>
      </c>
      <c r="B377" s="81" t="s">
        <v>357</v>
      </c>
      <c r="C377" s="81" t="s">
        <v>584</v>
      </c>
      <c r="D377" s="64" t="s">
        <v>585</v>
      </c>
      <c r="E377" s="81" t="s">
        <v>26</v>
      </c>
      <c r="F377" s="83">
        <v>67.569999999999993</v>
      </c>
      <c r="G377" s="84"/>
      <c r="H377" s="84"/>
    </row>
    <row r="378" spans="1:8">
      <c r="A378" s="86" t="s">
        <v>270</v>
      </c>
      <c r="B378" s="81" t="s">
        <v>357</v>
      </c>
      <c r="C378" s="81" t="s">
        <v>586</v>
      </c>
      <c r="D378" s="64" t="s">
        <v>587</v>
      </c>
      <c r="E378" s="81" t="s">
        <v>25</v>
      </c>
      <c r="F378" s="83">
        <v>29</v>
      </c>
      <c r="G378" s="84"/>
      <c r="H378" s="84"/>
    </row>
    <row r="379" spans="1:8">
      <c r="A379" s="86" t="s">
        <v>301</v>
      </c>
      <c r="B379" s="81" t="s">
        <v>357</v>
      </c>
      <c r="C379" s="81" t="s">
        <v>249</v>
      </c>
      <c r="D379" s="64" t="s">
        <v>250</v>
      </c>
      <c r="E379" s="81" t="s">
        <v>26</v>
      </c>
      <c r="F379" s="83">
        <v>62</v>
      </c>
      <c r="G379" s="84"/>
      <c r="H379" s="84"/>
    </row>
    <row r="380" spans="1:8">
      <c r="A380" s="86" t="s">
        <v>302</v>
      </c>
      <c r="B380" s="81" t="s">
        <v>357</v>
      </c>
      <c r="C380" s="81" t="s">
        <v>588</v>
      </c>
      <c r="D380" s="64" t="s">
        <v>589</v>
      </c>
      <c r="E380" s="81" t="s">
        <v>26</v>
      </c>
      <c r="F380" s="83">
        <v>20.8</v>
      </c>
      <c r="G380" s="84"/>
      <c r="H380" s="84"/>
    </row>
    <row r="381" spans="1:8">
      <c r="A381" s="86" t="s">
        <v>590</v>
      </c>
      <c r="B381" s="81" t="s">
        <v>357</v>
      </c>
      <c r="C381" s="81" t="s">
        <v>347</v>
      </c>
      <c r="D381" s="64" t="s">
        <v>348</v>
      </c>
      <c r="E381" s="81" t="s">
        <v>26</v>
      </c>
      <c r="F381" s="83">
        <v>89.2</v>
      </c>
      <c r="G381" s="84"/>
      <c r="H381" s="84"/>
    </row>
    <row r="382" spans="1:8">
      <c r="A382" s="86" t="s">
        <v>591</v>
      </c>
      <c r="B382" s="81" t="s">
        <v>357</v>
      </c>
      <c r="C382" s="81" t="s">
        <v>592</v>
      </c>
      <c r="D382" s="64" t="s">
        <v>593</v>
      </c>
      <c r="E382" s="81" t="s">
        <v>26</v>
      </c>
      <c r="F382" s="83">
        <v>63</v>
      </c>
      <c r="G382" s="84"/>
      <c r="H382" s="84"/>
    </row>
    <row r="383" spans="1:8">
      <c r="A383" s="86" t="s">
        <v>594</v>
      </c>
      <c r="B383" s="81" t="s">
        <v>357</v>
      </c>
      <c r="C383" s="81" t="s">
        <v>257</v>
      </c>
      <c r="D383" s="64" t="s">
        <v>258</v>
      </c>
      <c r="E383" s="81" t="s">
        <v>25</v>
      </c>
      <c r="F383" s="83">
        <v>2</v>
      </c>
      <c r="G383" s="84"/>
      <c r="H383" s="84"/>
    </row>
    <row r="384" spans="1:8">
      <c r="A384" s="86" t="s">
        <v>595</v>
      </c>
      <c r="B384" s="81" t="s">
        <v>357</v>
      </c>
      <c r="C384" s="81" t="s">
        <v>255</v>
      </c>
      <c r="D384" s="64" t="s">
        <v>596</v>
      </c>
      <c r="E384" s="81" t="s">
        <v>25</v>
      </c>
      <c r="F384" s="83">
        <v>6</v>
      </c>
      <c r="G384" s="84"/>
      <c r="H384" s="84"/>
    </row>
    <row r="385" spans="1:8">
      <c r="A385" s="86" t="s">
        <v>597</v>
      </c>
      <c r="B385" s="81" t="s">
        <v>357</v>
      </c>
      <c r="C385" s="81" t="s">
        <v>598</v>
      </c>
      <c r="D385" s="64" t="s">
        <v>599</v>
      </c>
      <c r="E385" s="81" t="s">
        <v>25</v>
      </c>
      <c r="F385" s="83">
        <v>4</v>
      </c>
      <c r="G385" s="84"/>
      <c r="H385" s="84"/>
    </row>
    <row r="386" spans="1:8" ht="29.25">
      <c r="A386" s="86" t="s">
        <v>600</v>
      </c>
      <c r="B386" s="81" t="s">
        <v>357</v>
      </c>
      <c r="C386" s="81" t="s">
        <v>601</v>
      </c>
      <c r="D386" s="64" t="s">
        <v>602</v>
      </c>
      <c r="E386" s="81" t="s">
        <v>25</v>
      </c>
      <c r="F386" s="87">
        <v>6</v>
      </c>
      <c r="G386" s="84"/>
      <c r="H386" s="84"/>
    </row>
    <row r="387" spans="1:8">
      <c r="A387" s="86" t="s">
        <v>603</v>
      </c>
      <c r="B387" s="81" t="s">
        <v>357</v>
      </c>
      <c r="C387" s="81" t="s">
        <v>604</v>
      </c>
      <c r="D387" s="64" t="s">
        <v>605</v>
      </c>
      <c r="E387" s="81" t="s">
        <v>25</v>
      </c>
      <c r="F387" s="83">
        <v>2</v>
      </c>
      <c r="G387" s="84"/>
      <c r="H387" s="84"/>
    </row>
    <row r="388" spans="1:8">
      <c r="A388" s="86"/>
      <c r="B388" s="81"/>
      <c r="C388" s="81"/>
      <c r="D388" s="26" t="s">
        <v>271</v>
      </c>
      <c r="E388" s="81"/>
      <c r="F388" s="83"/>
      <c r="G388" s="84"/>
      <c r="H388" s="19"/>
    </row>
    <row r="389" spans="1:8">
      <c r="A389" s="10">
        <v>16</v>
      </c>
      <c r="B389" s="13"/>
      <c r="C389" s="13"/>
      <c r="D389" s="7" t="s">
        <v>515</v>
      </c>
      <c r="E389" s="13"/>
      <c r="F389" s="13"/>
      <c r="G389" s="16"/>
      <c r="H389" s="79"/>
    </row>
    <row r="390" spans="1:8">
      <c r="A390" s="86" t="s">
        <v>272</v>
      </c>
      <c r="B390" s="81" t="s">
        <v>357</v>
      </c>
      <c r="C390" s="81" t="s">
        <v>606</v>
      </c>
      <c r="D390" s="64" t="s">
        <v>607</v>
      </c>
      <c r="E390" s="81" t="s">
        <v>26</v>
      </c>
      <c r="F390" s="83">
        <v>3.6</v>
      </c>
      <c r="G390" s="84"/>
      <c r="H390" s="84"/>
    </row>
    <row r="391" spans="1:8" ht="29.25">
      <c r="A391" s="86" t="s">
        <v>273</v>
      </c>
      <c r="B391" s="81" t="s">
        <v>357</v>
      </c>
      <c r="C391" s="81" t="s">
        <v>176</v>
      </c>
      <c r="D391" s="64" t="s">
        <v>608</v>
      </c>
      <c r="E391" s="81" t="s">
        <v>25</v>
      </c>
      <c r="F391" s="83">
        <v>4</v>
      </c>
      <c r="G391" s="84"/>
      <c r="H391" s="84"/>
    </row>
    <row r="392" spans="1:8" ht="29.25">
      <c r="A392" s="86" t="s">
        <v>609</v>
      </c>
      <c r="B392" s="81" t="s">
        <v>357</v>
      </c>
      <c r="C392" s="81" t="s">
        <v>173</v>
      </c>
      <c r="D392" s="64" t="s">
        <v>174</v>
      </c>
      <c r="E392" s="81" t="s">
        <v>25</v>
      </c>
      <c r="F392" s="83">
        <v>6</v>
      </c>
      <c r="G392" s="84"/>
      <c r="H392" s="84"/>
    </row>
    <row r="393" spans="1:8">
      <c r="A393" s="86" t="s">
        <v>610</v>
      </c>
      <c r="B393" s="81" t="s">
        <v>357</v>
      </c>
      <c r="C393" s="81" t="s">
        <v>169</v>
      </c>
      <c r="D393" s="64" t="s">
        <v>170</v>
      </c>
      <c r="E393" s="81" t="s">
        <v>25</v>
      </c>
      <c r="F393" s="83">
        <v>2</v>
      </c>
      <c r="G393" s="84"/>
      <c r="H393" s="84"/>
    </row>
    <row r="394" spans="1:8">
      <c r="A394" s="86" t="s">
        <v>611</v>
      </c>
      <c r="B394" s="81" t="s">
        <v>357</v>
      </c>
      <c r="C394" s="81" t="s">
        <v>199</v>
      </c>
      <c r="D394" s="64" t="s">
        <v>294</v>
      </c>
      <c r="E394" s="81" t="s">
        <v>25</v>
      </c>
      <c r="F394" s="83">
        <v>2</v>
      </c>
      <c r="G394" s="84"/>
      <c r="H394" s="84"/>
    </row>
    <row r="395" spans="1:8" ht="29.25">
      <c r="A395" s="86" t="s">
        <v>612</v>
      </c>
      <c r="B395" s="81" t="s">
        <v>357</v>
      </c>
      <c r="C395" s="81" t="s">
        <v>613</v>
      </c>
      <c r="D395" s="64" t="s">
        <v>614</v>
      </c>
      <c r="E395" s="81" t="s">
        <v>25</v>
      </c>
      <c r="F395" s="83">
        <v>12</v>
      </c>
      <c r="G395" s="84"/>
      <c r="H395" s="84"/>
    </row>
    <row r="396" spans="1:8">
      <c r="A396" s="86" t="s">
        <v>615</v>
      </c>
      <c r="B396" s="81" t="s">
        <v>357</v>
      </c>
      <c r="C396" s="81" t="s">
        <v>179</v>
      </c>
      <c r="D396" s="64" t="s">
        <v>180</v>
      </c>
      <c r="E396" s="81" t="s">
        <v>25</v>
      </c>
      <c r="F396" s="83">
        <v>20</v>
      </c>
      <c r="G396" s="84"/>
      <c r="H396" s="84"/>
    </row>
    <row r="397" spans="1:8">
      <c r="A397" s="86" t="s">
        <v>616</v>
      </c>
      <c r="B397" s="81" t="s">
        <v>357</v>
      </c>
      <c r="C397" s="81" t="s">
        <v>188</v>
      </c>
      <c r="D397" s="64" t="s">
        <v>189</v>
      </c>
      <c r="E397" s="81" t="s">
        <v>25</v>
      </c>
      <c r="F397" s="83">
        <v>8</v>
      </c>
      <c r="G397" s="84"/>
      <c r="H397" s="84"/>
    </row>
    <row r="398" spans="1:8">
      <c r="A398" s="86" t="s">
        <v>617</v>
      </c>
      <c r="B398" s="81" t="s">
        <v>357</v>
      </c>
      <c r="C398" s="81" t="s">
        <v>182</v>
      </c>
      <c r="D398" s="64" t="s">
        <v>183</v>
      </c>
      <c r="E398" s="81" t="s">
        <v>25</v>
      </c>
      <c r="F398" s="83">
        <v>8</v>
      </c>
      <c r="G398" s="84"/>
      <c r="H398" s="84"/>
    </row>
    <row r="399" spans="1:8">
      <c r="A399" s="86" t="s">
        <v>618</v>
      </c>
      <c r="B399" s="81" t="s">
        <v>357</v>
      </c>
      <c r="C399" s="81" t="s">
        <v>194</v>
      </c>
      <c r="D399" s="64" t="s">
        <v>195</v>
      </c>
      <c r="E399" s="81" t="s">
        <v>25</v>
      </c>
      <c r="F399" s="83">
        <v>20</v>
      </c>
      <c r="G399" s="84"/>
      <c r="H399" s="84"/>
    </row>
    <row r="400" spans="1:8">
      <c r="A400" s="86" t="s">
        <v>619</v>
      </c>
      <c r="B400" s="81" t="s">
        <v>357</v>
      </c>
      <c r="C400" s="81" t="s">
        <v>620</v>
      </c>
      <c r="D400" s="64" t="s">
        <v>192</v>
      </c>
      <c r="E400" s="81" t="s">
        <v>25</v>
      </c>
      <c r="F400" s="83">
        <v>18</v>
      </c>
      <c r="G400" s="84"/>
      <c r="H400" s="84"/>
    </row>
    <row r="401" spans="1:8" ht="29.25">
      <c r="A401" s="86" t="s">
        <v>621</v>
      </c>
      <c r="B401" s="81" t="s">
        <v>357</v>
      </c>
      <c r="C401" s="81" t="s">
        <v>622</v>
      </c>
      <c r="D401" s="64" t="s">
        <v>623</v>
      </c>
      <c r="E401" s="81" t="s">
        <v>25</v>
      </c>
      <c r="F401" s="83">
        <v>20</v>
      </c>
      <c r="G401" s="84"/>
      <c r="H401" s="84"/>
    </row>
    <row r="402" spans="1:8" ht="29.25">
      <c r="A402" s="86" t="s">
        <v>624</v>
      </c>
      <c r="B402" s="81" t="s">
        <v>357</v>
      </c>
      <c r="C402" s="81" t="s">
        <v>625</v>
      </c>
      <c r="D402" s="64" t="s">
        <v>626</v>
      </c>
      <c r="E402" s="81" t="s">
        <v>25</v>
      </c>
      <c r="F402" s="83">
        <v>20</v>
      </c>
      <c r="G402" s="84"/>
      <c r="H402" s="84"/>
    </row>
    <row r="403" spans="1:8" ht="29.25">
      <c r="A403" s="86" t="s">
        <v>627</v>
      </c>
      <c r="B403" s="81" t="s">
        <v>357</v>
      </c>
      <c r="C403" s="81" t="s">
        <v>259</v>
      </c>
      <c r="D403" s="64" t="s">
        <v>260</v>
      </c>
      <c r="E403" s="81" t="s">
        <v>25</v>
      </c>
      <c r="F403" s="83">
        <v>20</v>
      </c>
      <c r="G403" s="84"/>
      <c r="H403" s="84"/>
    </row>
    <row r="404" spans="1:8" ht="29.25">
      <c r="A404" s="86" t="s">
        <v>628</v>
      </c>
      <c r="B404" s="81" t="s">
        <v>357</v>
      </c>
      <c r="C404" s="81" t="s">
        <v>629</v>
      </c>
      <c r="D404" s="64" t="s">
        <v>630</v>
      </c>
      <c r="E404" s="81" t="s">
        <v>25</v>
      </c>
      <c r="F404" s="83">
        <v>4</v>
      </c>
      <c r="G404" s="84"/>
      <c r="H404" s="84"/>
    </row>
    <row r="405" spans="1:8" ht="29.25">
      <c r="A405" s="86" t="s">
        <v>631</v>
      </c>
      <c r="B405" s="81" t="s">
        <v>357</v>
      </c>
      <c r="C405" s="81" t="s">
        <v>632</v>
      </c>
      <c r="D405" s="64" t="s">
        <v>633</v>
      </c>
      <c r="E405" s="81" t="s">
        <v>25</v>
      </c>
      <c r="F405" s="83">
        <v>4</v>
      </c>
      <c r="G405" s="84"/>
      <c r="H405" s="84"/>
    </row>
    <row r="406" spans="1:8" ht="29.25">
      <c r="A406" s="86" t="s">
        <v>634</v>
      </c>
      <c r="B406" s="81" t="s">
        <v>357</v>
      </c>
      <c r="C406" s="81" t="s">
        <v>635</v>
      </c>
      <c r="D406" s="64" t="s">
        <v>636</v>
      </c>
      <c r="E406" s="81" t="s">
        <v>25</v>
      </c>
      <c r="F406" s="83">
        <v>15</v>
      </c>
      <c r="G406" s="84"/>
      <c r="H406" s="84"/>
    </row>
    <row r="407" spans="1:8" ht="29.25">
      <c r="A407" s="86" t="s">
        <v>637</v>
      </c>
      <c r="B407" s="81" t="s">
        <v>357</v>
      </c>
      <c r="C407" s="81" t="s">
        <v>638</v>
      </c>
      <c r="D407" s="64" t="s">
        <v>639</v>
      </c>
      <c r="E407" s="81" t="s">
        <v>25</v>
      </c>
      <c r="F407" s="83">
        <v>6</v>
      </c>
      <c r="G407" s="84"/>
      <c r="H407" s="84"/>
    </row>
    <row r="408" spans="1:8">
      <c r="A408" s="86" t="s">
        <v>640</v>
      </c>
      <c r="B408" s="81" t="s">
        <v>357</v>
      </c>
      <c r="C408" s="81" t="s">
        <v>261</v>
      </c>
      <c r="D408" s="64" t="s">
        <v>262</v>
      </c>
      <c r="E408" s="81" t="s">
        <v>25</v>
      </c>
      <c r="F408" s="83">
        <v>2</v>
      </c>
      <c r="G408" s="84"/>
      <c r="H408" s="84"/>
    </row>
    <row r="409" spans="1:8">
      <c r="A409" s="86" t="s">
        <v>641</v>
      </c>
      <c r="B409" s="81" t="s">
        <v>357</v>
      </c>
      <c r="C409" s="81" t="s">
        <v>295</v>
      </c>
      <c r="D409" s="64" t="s">
        <v>296</v>
      </c>
      <c r="E409" s="81" t="s">
        <v>25</v>
      </c>
      <c r="F409" s="83">
        <v>6</v>
      </c>
      <c r="G409" s="84"/>
      <c r="H409" s="84"/>
    </row>
    <row r="410" spans="1:8">
      <c r="A410" s="86" t="s">
        <v>642</v>
      </c>
      <c r="B410" s="81" t="s">
        <v>357</v>
      </c>
      <c r="C410" s="81" t="s">
        <v>643</v>
      </c>
      <c r="D410" s="64" t="s">
        <v>644</v>
      </c>
      <c r="E410" s="81" t="s">
        <v>25</v>
      </c>
      <c r="F410" s="99">
        <v>10</v>
      </c>
      <c r="G410" s="84"/>
      <c r="H410" s="84"/>
    </row>
    <row r="411" spans="1:8">
      <c r="A411" s="86" t="s">
        <v>645</v>
      </c>
      <c r="B411" s="81" t="s">
        <v>357</v>
      </c>
      <c r="C411" s="81" t="s">
        <v>646</v>
      </c>
      <c r="D411" s="64" t="s">
        <v>647</v>
      </c>
      <c r="E411" s="81" t="s">
        <v>25</v>
      </c>
      <c r="F411" s="99">
        <v>12</v>
      </c>
      <c r="G411" s="84"/>
      <c r="H411" s="84"/>
    </row>
    <row r="412" spans="1:8">
      <c r="A412" s="86" t="s">
        <v>648</v>
      </c>
      <c r="B412" s="81" t="s">
        <v>357</v>
      </c>
      <c r="C412" s="81" t="s">
        <v>202</v>
      </c>
      <c r="D412" s="64" t="s">
        <v>516</v>
      </c>
      <c r="E412" s="81" t="s">
        <v>23</v>
      </c>
      <c r="F412" s="98">
        <v>2.4</v>
      </c>
      <c r="G412" s="84"/>
      <c r="H412" s="84"/>
    </row>
    <row r="413" spans="1:8">
      <c r="A413" s="86" t="s">
        <v>649</v>
      </c>
      <c r="B413" s="81" t="s">
        <v>357</v>
      </c>
      <c r="C413" s="81" t="s">
        <v>297</v>
      </c>
      <c r="D413" s="64" t="s">
        <v>298</v>
      </c>
      <c r="E413" s="81" t="s">
        <v>25</v>
      </c>
      <c r="F413" s="83">
        <v>30</v>
      </c>
      <c r="G413" s="84"/>
      <c r="H413" s="84"/>
    </row>
    <row r="414" spans="1:8">
      <c r="A414" s="86"/>
      <c r="B414" s="81"/>
      <c r="C414" s="81"/>
      <c r="D414" s="26" t="s">
        <v>274</v>
      </c>
      <c r="E414" s="81"/>
      <c r="F414" s="83"/>
      <c r="G414" s="84"/>
      <c r="H414" s="19"/>
    </row>
    <row r="415" spans="1:8">
      <c r="A415" s="10">
        <v>17</v>
      </c>
      <c r="B415" s="13"/>
      <c r="C415" s="13"/>
      <c r="D415" s="7" t="s">
        <v>407</v>
      </c>
      <c r="E415" s="13"/>
      <c r="F415" s="13"/>
      <c r="G415" s="16"/>
      <c r="H415" s="79"/>
    </row>
    <row r="416" spans="1:8" ht="29.25">
      <c r="A416" s="86" t="s">
        <v>275</v>
      </c>
      <c r="B416" s="81" t="s">
        <v>357</v>
      </c>
      <c r="C416" s="81" t="s">
        <v>408</v>
      </c>
      <c r="D416" s="64" t="s">
        <v>409</v>
      </c>
      <c r="E416" s="81" t="s">
        <v>24</v>
      </c>
      <c r="F416" s="83">
        <v>32.78</v>
      </c>
      <c r="G416" s="84"/>
      <c r="H416" s="84"/>
    </row>
    <row r="417" spans="1:8">
      <c r="A417" s="86"/>
      <c r="B417" s="81"/>
      <c r="C417" s="81"/>
      <c r="D417" s="26" t="s">
        <v>276</v>
      </c>
      <c r="E417" s="81"/>
      <c r="F417" s="83"/>
      <c r="G417" s="84"/>
      <c r="H417" s="19"/>
    </row>
    <row r="418" spans="1:8">
      <c r="A418" s="10">
        <v>18</v>
      </c>
      <c r="B418" s="13"/>
      <c r="C418" s="13"/>
      <c r="D418" s="7" t="s">
        <v>22</v>
      </c>
      <c r="E418" s="13"/>
      <c r="F418" s="13"/>
      <c r="G418" s="16"/>
      <c r="H418" s="16"/>
    </row>
    <row r="419" spans="1:8">
      <c r="A419" s="86" t="s">
        <v>650</v>
      </c>
      <c r="B419" s="81" t="s">
        <v>357</v>
      </c>
      <c r="C419" s="81" t="s">
        <v>27</v>
      </c>
      <c r="D419" s="90" t="s">
        <v>30</v>
      </c>
      <c r="E419" s="81" t="s">
        <v>23</v>
      </c>
      <c r="F419" s="83">
        <v>258.5</v>
      </c>
      <c r="G419" s="84"/>
      <c r="H419" s="84"/>
    </row>
    <row r="420" spans="1:8">
      <c r="A420" s="86"/>
      <c r="B420" s="81"/>
      <c r="C420" s="81"/>
      <c r="D420" s="25" t="s">
        <v>651</v>
      </c>
      <c r="E420" s="81"/>
      <c r="F420" s="83"/>
      <c r="G420" s="84"/>
      <c r="H420" s="19"/>
    </row>
    <row r="421" spans="1:8">
      <c r="A421" s="91"/>
      <c r="B421" s="92"/>
      <c r="C421" s="92"/>
      <c r="D421" s="78"/>
      <c r="E421" s="92"/>
      <c r="F421" s="92"/>
      <c r="G421" s="78"/>
      <c r="H421" s="78"/>
    </row>
    <row r="422" spans="1:8" ht="4.9000000000000004" customHeight="1">
      <c r="A422" s="53"/>
      <c r="B422" s="54"/>
      <c r="C422" s="54"/>
      <c r="D422" s="55"/>
      <c r="E422" s="55"/>
      <c r="F422" s="54"/>
      <c r="G422" s="55"/>
      <c r="H422" s="55"/>
    </row>
    <row r="423" spans="1:8">
      <c r="A423" s="45"/>
      <c r="B423" s="50"/>
      <c r="C423" s="50"/>
      <c r="D423" s="57" t="s">
        <v>304</v>
      </c>
      <c r="E423" s="46"/>
      <c r="F423" s="50"/>
      <c r="G423" s="46"/>
      <c r="H423" s="16"/>
    </row>
    <row r="424" spans="1:8">
      <c r="A424" s="48"/>
      <c r="B424" s="48"/>
      <c r="C424" s="48"/>
      <c r="D424" s="48"/>
      <c r="E424" s="48"/>
      <c r="F424" s="48"/>
      <c r="G424" s="48"/>
      <c r="H424" s="48"/>
    </row>
    <row r="425" spans="1:8" ht="15.75">
      <c r="A425" s="58" t="s">
        <v>305</v>
      </c>
      <c r="B425" s="13"/>
      <c r="C425" s="13"/>
      <c r="D425" s="58" t="s">
        <v>653</v>
      </c>
      <c r="E425" s="46"/>
      <c r="F425" s="50"/>
      <c r="G425" s="46"/>
      <c r="H425" s="16"/>
    </row>
    <row r="426" spans="1:8" ht="4.9000000000000004" customHeight="1">
      <c r="A426" s="47"/>
      <c r="B426" s="47"/>
      <c r="C426" s="47"/>
      <c r="D426" s="47"/>
      <c r="E426" s="47"/>
      <c r="F426" s="47"/>
      <c r="G426" s="47"/>
      <c r="H426" s="47"/>
    </row>
    <row r="427" spans="1:8">
      <c r="A427" s="10">
        <v>1</v>
      </c>
      <c r="B427" s="78"/>
      <c r="C427" s="78"/>
      <c r="D427" s="10" t="s">
        <v>13</v>
      </c>
      <c r="E427" s="78"/>
      <c r="F427" s="78"/>
      <c r="G427" s="79"/>
      <c r="H427" s="79"/>
    </row>
    <row r="428" spans="1:8">
      <c r="A428" s="80" t="s">
        <v>9</v>
      </c>
      <c r="B428" s="81" t="s">
        <v>357</v>
      </c>
      <c r="C428" s="81" t="s">
        <v>421</v>
      </c>
      <c r="D428" s="82" t="s">
        <v>422</v>
      </c>
      <c r="E428" s="81" t="s">
        <v>26</v>
      </c>
      <c r="F428" s="83">
        <v>3</v>
      </c>
      <c r="G428" s="84"/>
      <c r="H428" s="84"/>
    </row>
    <row r="429" spans="1:8">
      <c r="A429" s="80" t="s">
        <v>10</v>
      </c>
      <c r="B429" s="81" t="s">
        <v>357</v>
      </c>
      <c r="C429" s="81" t="s">
        <v>423</v>
      </c>
      <c r="D429" s="82" t="s">
        <v>424</v>
      </c>
      <c r="E429" s="81" t="s">
        <v>425</v>
      </c>
      <c r="F429" s="83">
        <v>24</v>
      </c>
      <c r="G429" s="84"/>
      <c r="H429" s="84"/>
    </row>
    <row r="430" spans="1:8">
      <c r="A430" s="80" t="s">
        <v>11</v>
      </c>
      <c r="B430" s="81" t="s">
        <v>357</v>
      </c>
      <c r="C430" s="81" t="s">
        <v>87</v>
      </c>
      <c r="D430" s="85" t="s">
        <v>88</v>
      </c>
      <c r="E430" s="81" t="s">
        <v>23</v>
      </c>
      <c r="F430" s="83">
        <v>1162.5</v>
      </c>
      <c r="G430" s="84"/>
      <c r="H430" s="84"/>
    </row>
    <row r="431" spans="1:8">
      <c r="A431" s="80" t="s">
        <v>12</v>
      </c>
      <c r="B431" s="81" t="s">
        <v>357</v>
      </c>
      <c r="C431" s="81" t="s">
        <v>64</v>
      </c>
      <c r="D431" s="82" t="s">
        <v>360</v>
      </c>
      <c r="E431" s="81" t="s">
        <v>65</v>
      </c>
      <c r="F431" s="83">
        <v>8</v>
      </c>
      <c r="G431" s="84"/>
      <c r="H431" s="84"/>
    </row>
    <row r="432" spans="1:8">
      <c r="A432" s="80"/>
      <c r="B432" s="81"/>
      <c r="C432" s="81"/>
      <c r="D432" s="24" t="s">
        <v>31</v>
      </c>
      <c r="E432" s="81"/>
      <c r="F432" s="83"/>
      <c r="G432" s="84"/>
      <c r="H432" s="19"/>
    </row>
    <row r="433" spans="1:8">
      <c r="A433" s="10">
        <v>2</v>
      </c>
      <c r="B433" s="7"/>
      <c r="C433" s="7"/>
      <c r="D433" s="10" t="s">
        <v>89</v>
      </c>
      <c r="E433" s="13"/>
      <c r="F433" s="17"/>
      <c r="G433" s="16"/>
      <c r="H433" s="79"/>
    </row>
    <row r="434" spans="1:8">
      <c r="A434" s="86" t="s">
        <v>14</v>
      </c>
      <c r="B434" s="81" t="s">
        <v>357</v>
      </c>
      <c r="C434" s="81" t="s">
        <v>351</v>
      </c>
      <c r="D434" s="85" t="s">
        <v>352</v>
      </c>
      <c r="E434" s="81" t="s">
        <v>26</v>
      </c>
      <c r="F434" s="87">
        <v>702</v>
      </c>
      <c r="G434" s="84"/>
      <c r="H434" s="84"/>
    </row>
    <row r="435" spans="1:8">
      <c r="A435" s="86" t="s">
        <v>39</v>
      </c>
      <c r="B435" s="81" t="s">
        <v>357</v>
      </c>
      <c r="C435" s="81" t="s">
        <v>375</v>
      </c>
      <c r="D435" s="85" t="s">
        <v>376</v>
      </c>
      <c r="E435" s="81" t="s">
        <v>24</v>
      </c>
      <c r="F435" s="87">
        <v>223.67</v>
      </c>
      <c r="G435" s="84"/>
      <c r="H435" s="84"/>
    </row>
    <row r="436" spans="1:8" ht="29.25">
      <c r="A436" s="86" t="s">
        <v>40</v>
      </c>
      <c r="B436" s="81" t="s">
        <v>357</v>
      </c>
      <c r="C436" s="81" t="s">
        <v>326</v>
      </c>
      <c r="D436" s="85" t="s">
        <v>341</v>
      </c>
      <c r="E436" s="81" t="s">
        <v>24</v>
      </c>
      <c r="F436" s="83">
        <v>223.67</v>
      </c>
      <c r="G436" s="84"/>
      <c r="H436" s="84"/>
    </row>
    <row r="437" spans="1:8">
      <c r="A437" s="86" t="s">
        <v>43</v>
      </c>
      <c r="B437" s="81" t="s">
        <v>357</v>
      </c>
      <c r="C437" s="81" t="s">
        <v>97</v>
      </c>
      <c r="D437" s="85" t="s">
        <v>427</v>
      </c>
      <c r="E437" s="81" t="s">
        <v>98</v>
      </c>
      <c r="F437" s="83">
        <v>15755.36</v>
      </c>
      <c r="G437" s="84"/>
      <c r="H437" s="84"/>
    </row>
    <row r="438" spans="1:8">
      <c r="A438" s="86" t="s">
        <v>96</v>
      </c>
      <c r="B438" s="81" t="s">
        <v>357</v>
      </c>
      <c r="C438" s="81" t="s">
        <v>100</v>
      </c>
      <c r="D438" s="85" t="s">
        <v>428</v>
      </c>
      <c r="E438" s="81" t="s">
        <v>98</v>
      </c>
      <c r="F438" s="87">
        <v>4183.16</v>
      </c>
      <c r="G438" s="84"/>
      <c r="H438" s="84"/>
    </row>
    <row r="439" spans="1:8">
      <c r="A439" s="86" t="s">
        <v>99</v>
      </c>
      <c r="B439" s="81" t="s">
        <v>357</v>
      </c>
      <c r="C439" s="81" t="s">
        <v>310</v>
      </c>
      <c r="D439" s="85" t="s">
        <v>387</v>
      </c>
      <c r="E439" s="81" t="s">
        <v>98</v>
      </c>
      <c r="F439" s="87">
        <v>213.2</v>
      </c>
      <c r="G439" s="84"/>
      <c r="H439" s="84"/>
    </row>
    <row r="440" spans="1:8">
      <c r="A440" s="86" t="s">
        <v>101</v>
      </c>
      <c r="B440" s="81" t="s">
        <v>357</v>
      </c>
      <c r="C440" s="81" t="s">
        <v>106</v>
      </c>
      <c r="D440" s="85" t="s">
        <v>107</v>
      </c>
      <c r="E440" s="81" t="s">
        <v>24</v>
      </c>
      <c r="F440" s="83">
        <v>58.39</v>
      </c>
      <c r="G440" s="84"/>
      <c r="H440" s="84"/>
    </row>
    <row r="441" spans="1:8">
      <c r="A441" s="86" t="s">
        <v>102</v>
      </c>
      <c r="B441" s="81" t="s">
        <v>357</v>
      </c>
      <c r="C441" s="81" t="s">
        <v>654</v>
      </c>
      <c r="D441" s="85" t="s">
        <v>655</v>
      </c>
      <c r="E441" s="81" t="s">
        <v>23</v>
      </c>
      <c r="F441" s="83">
        <v>30</v>
      </c>
      <c r="G441" s="84"/>
      <c r="H441" s="84"/>
    </row>
    <row r="442" spans="1:8">
      <c r="A442" s="86" t="s">
        <v>103</v>
      </c>
      <c r="B442" s="81" t="s">
        <v>357</v>
      </c>
      <c r="C442" s="81" t="s">
        <v>327</v>
      </c>
      <c r="D442" s="85" t="s">
        <v>338</v>
      </c>
      <c r="E442" s="81" t="s">
        <v>23</v>
      </c>
      <c r="F442" s="83">
        <v>48</v>
      </c>
      <c r="G442" s="84"/>
      <c r="H442" s="84"/>
    </row>
    <row r="443" spans="1:8">
      <c r="A443" s="86"/>
      <c r="B443" s="81"/>
      <c r="C443" s="81"/>
      <c r="D443" s="24" t="s">
        <v>32</v>
      </c>
      <c r="E443" s="81"/>
      <c r="F443" s="83"/>
      <c r="G443" s="84"/>
      <c r="H443" s="19"/>
    </row>
    <row r="444" spans="1:8">
      <c r="A444" s="10">
        <v>3</v>
      </c>
      <c r="B444" s="7"/>
      <c r="C444" s="7"/>
      <c r="D444" s="10" t="s">
        <v>436</v>
      </c>
      <c r="E444" s="13"/>
      <c r="F444" s="17"/>
      <c r="G444" s="16"/>
      <c r="H444" s="79"/>
    </row>
    <row r="445" spans="1:8">
      <c r="A445" s="86" t="s">
        <v>15</v>
      </c>
      <c r="B445" s="81" t="s">
        <v>357</v>
      </c>
      <c r="C445" s="81" t="s">
        <v>439</v>
      </c>
      <c r="D445" s="64" t="s">
        <v>440</v>
      </c>
      <c r="E445" s="81" t="s">
        <v>23</v>
      </c>
      <c r="F445" s="73">
        <v>413.39</v>
      </c>
      <c r="G445" s="84"/>
      <c r="H445" s="84"/>
    </row>
    <row r="446" spans="1:8">
      <c r="A446" s="86"/>
      <c r="B446" s="81"/>
      <c r="C446" s="81"/>
      <c r="D446" s="24" t="s">
        <v>33</v>
      </c>
      <c r="E446" s="81"/>
      <c r="F446" s="83"/>
      <c r="G446" s="84"/>
      <c r="H446" s="19"/>
    </row>
    <row r="447" spans="1:8">
      <c r="A447" s="10">
        <v>4</v>
      </c>
      <c r="B447" s="7"/>
      <c r="C447" s="13"/>
      <c r="D447" s="10" t="s">
        <v>137</v>
      </c>
      <c r="E447" s="13"/>
      <c r="F447" s="13"/>
      <c r="G447" s="16"/>
      <c r="H447" s="79"/>
    </row>
    <row r="448" spans="1:8">
      <c r="A448" s="86" t="s">
        <v>16</v>
      </c>
      <c r="B448" s="81" t="s">
        <v>357</v>
      </c>
      <c r="C448" s="81" t="s">
        <v>139</v>
      </c>
      <c r="D448" s="94" t="s">
        <v>140</v>
      </c>
      <c r="E448" s="81" t="s">
        <v>23</v>
      </c>
      <c r="F448" s="83">
        <v>826.78</v>
      </c>
      <c r="G448" s="84"/>
      <c r="H448" s="84"/>
    </row>
    <row r="449" spans="1:8">
      <c r="A449" s="86" t="s">
        <v>17</v>
      </c>
      <c r="B449" s="81" t="s">
        <v>357</v>
      </c>
      <c r="C449" s="81" t="s">
        <v>138</v>
      </c>
      <c r="D449" s="85" t="s">
        <v>282</v>
      </c>
      <c r="E449" s="81" t="s">
        <v>23</v>
      </c>
      <c r="F449" s="83">
        <v>413.39</v>
      </c>
      <c r="G449" s="84"/>
      <c r="H449" s="84"/>
    </row>
    <row r="450" spans="1:8">
      <c r="A450" s="86" t="s">
        <v>66</v>
      </c>
      <c r="B450" s="81" t="s">
        <v>357</v>
      </c>
      <c r="C450" s="81" t="s">
        <v>656</v>
      </c>
      <c r="D450" s="85" t="s">
        <v>657</v>
      </c>
      <c r="E450" s="81" t="s">
        <v>24</v>
      </c>
      <c r="F450" s="83">
        <v>23.43</v>
      </c>
      <c r="G450" s="84"/>
      <c r="H450" s="84"/>
    </row>
    <row r="451" spans="1:8">
      <c r="A451" s="86"/>
      <c r="B451" s="81"/>
      <c r="C451" s="81"/>
      <c r="D451" s="26" t="s">
        <v>34</v>
      </c>
      <c r="E451" s="81"/>
      <c r="F451" s="83"/>
      <c r="G451" s="84"/>
      <c r="H451" s="19"/>
    </row>
    <row r="452" spans="1:8">
      <c r="A452" s="10">
        <v>5</v>
      </c>
      <c r="B452" s="13"/>
      <c r="C452" s="13"/>
      <c r="D452" s="10" t="s">
        <v>454</v>
      </c>
      <c r="E452" s="13"/>
      <c r="F452" s="13"/>
      <c r="G452" s="16"/>
      <c r="H452" s="79"/>
    </row>
    <row r="453" spans="1:8" ht="29.25">
      <c r="A453" s="86" t="s">
        <v>18</v>
      </c>
      <c r="B453" s="81" t="s">
        <v>357</v>
      </c>
      <c r="C453" s="81" t="s">
        <v>126</v>
      </c>
      <c r="D453" s="85" t="s">
        <v>455</v>
      </c>
      <c r="E453" s="81" t="s">
        <v>23</v>
      </c>
      <c r="F453" s="83">
        <v>413.39</v>
      </c>
      <c r="G453" s="84"/>
      <c r="H453" s="84"/>
    </row>
    <row r="454" spans="1:8">
      <c r="A454" s="86" t="s">
        <v>44</v>
      </c>
      <c r="B454" s="81" t="s">
        <v>357</v>
      </c>
      <c r="C454" s="81" t="s">
        <v>117</v>
      </c>
      <c r="D454" s="85" t="s">
        <v>456</v>
      </c>
      <c r="E454" s="81" t="s">
        <v>23</v>
      </c>
      <c r="F454" s="83">
        <v>1998.16</v>
      </c>
      <c r="G454" s="84"/>
      <c r="H454" s="84"/>
    </row>
    <row r="455" spans="1:8">
      <c r="A455" s="86"/>
      <c r="B455" s="81"/>
      <c r="C455" s="81"/>
      <c r="D455" s="49" t="s">
        <v>49</v>
      </c>
      <c r="E455" s="81"/>
      <c r="F455" s="83"/>
      <c r="G455" s="84"/>
      <c r="H455" s="19"/>
    </row>
    <row r="456" spans="1:8">
      <c r="A456" s="10">
        <v>6</v>
      </c>
      <c r="B456" s="13"/>
      <c r="C456" s="13"/>
      <c r="D456" s="10" t="s">
        <v>457</v>
      </c>
      <c r="E456" s="13"/>
      <c r="F456" s="13"/>
      <c r="G456" s="16"/>
      <c r="H456" s="79"/>
    </row>
    <row r="457" spans="1:8">
      <c r="A457" s="86" t="s">
        <v>50</v>
      </c>
      <c r="B457" s="81" t="s">
        <v>357</v>
      </c>
      <c r="C457" s="81" t="s">
        <v>658</v>
      </c>
      <c r="D457" s="85" t="s">
        <v>659</v>
      </c>
      <c r="E457" s="81" t="s">
        <v>23</v>
      </c>
      <c r="F457" s="83">
        <v>7.92</v>
      </c>
      <c r="G457" s="84"/>
      <c r="H457" s="84"/>
    </row>
    <row r="458" spans="1:8">
      <c r="A458" s="86" t="s">
        <v>51</v>
      </c>
      <c r="B458" s="81" t="s">
        <v>357</v>
      </c>
      <c r="C458" s="81" t="s">
        <v>660</v>
      </c>
      <c r="D458" s="85" t="s">
        <v>661</v>
      </c>
      <c r="E458" s="81" t="s">
        <v>23</v>
      </c>
      <c r="F458" s="83">
        <v>2.0299999999999998</v>
      </c>
      <c r="G458" s="84"/>
      <c r="H458" s="84"/>
    </row>
    <row r="459" spans="1:8">
      <c r="A459" s="86" t="s">
        <v>552</v>
      </c>
      <c r="B459" s="81" t="s">
        <v>357</v>
      </c>
      <c r="C459" s="81" t="s">
        <v>662</v>
      </c>
      <c r="D459" s="85" t="s">
        <v>663</v>
      </c>
      <c r="E459" s="81" t="s">
        <v>23</v>
      </c>
      <c r="F459" s="83">
        <v>2.0299999999999998</v>
      </c>
      <c r="G459" s="84"/>
      <c r="H459" s="84"/>
    </row>
    <row r="460" spans="1:8">
      <c r="A460" s="86" t="s">
        <v>553</v>
      </c>
      <c r="B460" s="81" t="s">
        <v>357</v>
      </c>
      <c r="C460" s="81" t="s">
        <v>664</v>
      </c>
      <c r="D460" s="85" t="s">
        <v>665</v>
      </c>
      <c r="E460" s="81" t="s">
        <v>26</v>
      </c>
      <c r="F460" s="83">
        <v>5.2</v>
      </c>
      <c r="G460" s="84"/>
      <c r="H460" s="84"/>
    </row>
    <row r="461" spans="1:8">
      <c r="A461" s="86"/>
      <c r="B461" s="81"/>
      <c r="C461" s="81"/>
      <c r="D461" s="24" t="s">
        <v>52</v>
      </c>
      <c r="E461" s="81"/>
      <c r="F461" s="97"/>
      <c r="G461" s="84"/>
      <c r="H461" s="19"/>
    </row>
    <row r="462" spans="1:8">
      <c r="A462" s="10">
        <v>7</v>
      </c>
      <c r="B462" s="13"/>
      <c r="C462" s="13"/>
      <c r="D462" s="10" t="s">
        <v>158</v>
      </c>
      <c r="E462" s="13"/>
      <c r="F462" s="13"/>
      <c r="G462" s="16"/>
      <c r="H462" s="79"/>
    </row>
    <row r="463" spans="1:8">
      <c r="A463" s="86" t="s">
        <v>53</v>
      </c>
      <c r="B463" s="81" t="s">
        <v>357</v>
      </c>
      <c r="C463" s="81" t="s">
        <v>479</v>
      </c>
      <c r="D463" s="85" t="s">
        <v>480</v>
      </c>
      <c r="E463" s="81" t="s">
        <v>23</v>
      </c>
      <c r="F463" s="83">
        <v>24.88</v>
      </c>
      <c r="G463" s="84"/>
      <c r="H463" s="84"/>
    </row>
    <row r="464" spans="1:8">
      <c r="A464" s="86" t="s">
        <v>54</v>
      </c>
      <c r="B464" s="81" t="s">
        <v>357</v>
      </c>
      <c r="C464" s="81" t="s">
        <v>666</v>
      </c>
      <c r="D464" s="85" t="s">
        <v>667</v>
      </c>
      <c r="E464" s="81" t="s">
        <v>23</v>
      </c>
      <c r="F464" s="87">
        <v>1747.59</v>
      </c>
      <c r="G464" s="84"/>
      <c r="H464" s="84"/>
    </row>
    <row r="465" spans="1:8">
      <c r="A465" s="86"/>
      <c r="B465" s="81"/>
      <c r="C465" s="81"/>
      <c r="D465" s="24" t="s">
        <v>56</v>
      </c>
      <c r="E465" s="81"/>
      <c r="F465" s="97"/>
      <c r="G465" s="84"/>
      <c r="H465" s="19"/>
    </row>
    <row r="466" spans="1:8">
      <c r="A466" s="10">
        <v>8</v>
      </c>
      <c r="B466" s="13"/>
      <c r="C466" s="13"/>
      <c r="D466" s="10" t="s">
        <v>397</v>
      </c>
      <c r="E466" s="13"/>
      <c r="F466" s="13"/>
      <c r="G466" s="16"/>
      <c r="H466" s="79"/>
    </row>
    <row r="467" spans="1:8" ht="29.25">
      <c r="A467" s="86" t="s">
        <v>57</v>
      </c>
      <c r="B467" s="81" t="s">
        <v>357</v>
      </c>
      <c r="C467" s="81" t="s">
        <v>398</v>
      </c>
      <c r="D467" s="85" t="s">
        <v>399</v>
      </c>
      <c r="E467" s="81" t="s">
        <v>23</v>
      </c>
      <c r="F467" s="83">
        <v>22.1</v>
      </c>
      <c r="G467" s="84"/>
      <c r="H467" s="84"/>
    </row>
    <row r="468" spans="1:8">
      <c r="A468" s="86"/>
      <c r="B468" s="81"/>
      <c r="C468" s="81"/>
      <c r="D468" s="24" t="s">
        <v>61</v>
      </c>
      <c r="E468" s="81"/>
      <c r="F468" s="83"/>
      <c r="G468" s="84"/>
      <c r="H468" s="19"/>
    </row>
    <row r="469" spans="1:8">
      <c r="A469" s="10">
        <v>9</v>
      </c>
      <c r="B469" s="13"/>
      <c r="C469" s="13"/>
      <c r="D469" s="7" t="s">
        <v>404</v>
      </c>
      <c r="E469" s="13"/>
      <c r="F469" s="13"/>
      <c r="G469" s="16"/>
      <c r="H469" s="79"/>
    </row>
    <row r="470" spans="1:8" ht="29.25">
      <c r="A470" s="86" t="s">
        <v>62</v>
      </c>
      <c r="B470" s="81" t="s">
        <v>357</v>
      </c>
      <c r="C470" s="81" t="s">
        <v>299</v>
      </c>
      <c r="D470" s="64" t="s">
        <v>300</v>
      </c>
      <c r="E470" s="81" t="s">
        <v>25</v>
      </c>
      <c r="F470" s="83">
        <v>4</v>
      </c>
      <c r="G470" s="84"/>
      <c r="H470" s="84"/>
    </row>
    <row r="471" spans="1:8">
      <c r="A471" s="86"/>
      <c r="B471" s="81"/>
      <c r="C471" s="81"/>
      <c r="D471" s="26" t="s">
        <v>63</v>
      </c>
      <c r="E471" s="81"/>
      <c r="F471" s="83"/>
      <c r="G471" s="84"/>
      <c r="H471" s="19"/>
    </row>
    <row r="472" spans="1:8">
      <c r="A472" s="10">
        <v>10</v>
      </c>
      <c r="B472" s="13"/>
      <c r="C472" s="13"/>
      <c r="D472" s="7" t="s">
        <v>512</v>
      </c>
      <c r="E472" s="13"/>
      <c r="F472" s="13"/>
      <c r="G472" s="16"/>
      <c r="H472" s="79"/>
    </row>
    <row r="473" spans="1:8">
      <c r="A473" s="86" t="s">
        <v>72</v>
      </c>
      <c r="B473" s="81" t="s">
        <v>357</v>
      </c>
      <c r="C473" s="81" t="s">
        <v>347</v>
      </c>
      <c r="D473" s="64" t="s">
        <v>348</v>
      </c>
      <c r="E473" s="81" t="s">
        <v>26</v>
      </c>
      <c r="F473" s="83">
        <v>510.79</v>
      </c>
      <c r="G473" s="84"/>
      <c r="H473" s="84"/>
    </row>
    <row r="474" spans="1:8">
      <c r="A474" s="86" t="s">
        <v>151</v>
      </c>
      <c r="B474" s="81" t="s">
        <v>357</v>
      </c>
      <c r="C474" s="81" t="s">
        <v>342</v>
      </c>
      <c r="D474" s="64" t="s">
        <v>699</v>
      </c>
      <c r="E474" s="81" t="s">
        <v>26</v>
      </c>
      <c r="F474" s="87">
        <v>257.32</v>
      </c>
      <c r="G474" s="84"/>
      <c r="H474" s="84"/>
    </row>
    <row r="475" spans="1:8">
      <c r="A475" s="86"/>
      <c r="B475" s="81"/>
      <c r="C475" s="81"/>
      <c r="D475" s="26" t="s">
        <v>73</v>
      </c>
      <c r="E475" s="81"/>
      <c r="F475" s="83"/>
      <c r="G475" s="84"/>
      <c r="H475" s="19"/>
    </row>
    <row r="476" spans="1:8">
      <c r="A476" s="10">
        <v>11</v>
      </c>
      <c r="B476" s="13"/>
      <c r="C476" s="13"/>
      <c r="D476" s="7" t="s">
        <v>515</v>
      </c>
      <c r="E476" s="13"/>
      <c r="F476" s="13"/>
      <c r="G476" s="16"/>
      <c r="H476" s="79"/>
    </row>
    <row r="477" spans="1:8">
      <c r="A477" s="86" t="s">
        <v>159</v>
      </c>
      <c r="B477" s="81" t="s">
        <v>357</v>
      </c>
      <c r="C477" s="81" t="s">
        <v>668</v>
      </c>
      <c r="D477" s="64" t="s">
        <v>669</v>
      </c>
      <c r="E477" s="81" t="s">
        <v>25</v>
      </c>
      <c r="F477" s="83">
        <v>84</v>
      </c>
      <c r="G477" s="84"/>
      <c r="H477" s="84"/>
    </row>
    <row r="478" spans="1:8">
      <c r="A478" s="86" t="s">
        <v>162</v>
      </c>
      <c r="B478" s="81" t="s">
        <v>357</v>
      </c>
      <c r="C478" s="81" t="s">
        <v>700</v>
      </c>
      <c r="D478" s="64" t="s">
        <v>701</v>
      </c>
      <c r="E478" s="81" t="s">
        <v>25</v>
      </c>
      <c r="F478" s="83">
        <v>42</v>
      </c>
      <c r="G478" s="84"/>
      <c r="H478" s="84"/>
    </row>
    <row r="479" spans="1:8">
      <c r="A479" s="86" t="s">
        <v>163</v>
      </c>
      <c r="B479" s="81" t="s">
        <v>357</v>
      </c>
      <c r="C479" s="81" t="s">
        <v>670</v>
      </c>
      <c r="D479" s="64" t="s">
        <v>671</v>
      </c>
      <c r="E479" s="81" t="s">
        <v>25</v>
      </c>
      <c r="F479" s="83">
        <v>1</v>
      </c>
      <c r="G479" s="84"/>
      <c r="H479" s="84"/>
    </row>
    <row r="480" spans="1:8">
      <c r="A480" s="86" t="s">
        <v>166</v>
      </c>
      <c r="B480" s="81" t="s">
        <v>357</v>
      </c>
      <c r="C480" s="81" t="s">
        <v>349</v>
      </c>
      <c r="D480" s="64" t="s">
        <v>350</v>
      </c>
      <c r="E480" s="81" t="s">
        <v>25</v>
      </c>
      <c r="F480" s="83">
        <v>58</v>
      </c>
      <c r="G480" s="84"/>
      <c r="H480" s="84"/>
    </row>
    <row r="481" spans="1:8" ht="29.25">
      <c r="A481" s="86" t="s">
        <v>293</v>
      </c>
      <c r="B481" s="81" t="s">
        <v>357</v>
      </c>
      <c r="C481" s="81" t="s">
        <v>1118</v>
      </c>
      <c r="D481" s="64" t="s">
        <v>1119</v>
      </c>
      <c r="E481" s="81" t="s">
        <v>25</v>
      </c>
      <c r="F481" s="83">
        <v>5</v>
      </c>
      <c r="G481" s="84"/>
      <c r="H481" s="84"/>
    </row>
    <row r="482" spans="1:8">
      <c r="A482" s="86" t="s">
        <v>315</v>
      </c>
      <c r="B482" s="81" t="s">
        <v>357</v>
      </c>
      <c r="C482" s="81" t="s">
        <v>1122</v>
      </c>
      <c r="D482" s="64" t="s">
        <v>1123</v>
      </c>
      <c r="E482" s="81" t="s">
        <v>25</v>
      </c>
      <c r="F482" s="83">
        <v>6</v>
      </c>
      <c r="G482" s="84"/>
      <c r="H482" s="84"/>
    </row>
    <row r="483" spans="1:8">
      <c r="A483" s="86"/>
      <c r="B483" s="81"/>
      <c r="C483" s="81"/>
      <c r="D483" s="26" t="s">
        <v>167</v>
      </c>
      <c r="E483" s="81"/>
      <c r="F483" s="83"/>
      <c r="G483" s="84"/>
      <c r="H483" s="19"/>
    </row>
    <row r="484" spans="1:8">
      <c r="A484" s="10">
        <v>12</v>
      </c>
      <c r="B484" s="13"/>
      <c r="C484" s="13"/>
      <c r="D484" s="7" t="s">
        <v>407</v>
      </c>
      <c r="E484" s="13"/>
      <c r="F484" s="13"/>
      <c r="G484" s="16"/>
      <c r="H484" s="79"/>
    </row>
    <row r="485" spans="1:8" ht="29.25">
      <c r="A485" s="86" t="s">
        <v>168</v>
      </c>
      <c r="B485" s="81" t="s">
        <v>357</v>
      </c>
      <c r="C485" s="81" t="s">
        <v>408</v>
      </c>
      <c r="D485" s="64" t="s">
        <v>409</v>
      </c>
      <c r="E485" s="81" t="s">
        <v>24</v>
      </c>
      <c r="F485" s="83">
        <v>24</v>
      </c>
      <c r="G485" s="84"/>
      <c r="H485" s="84"/>
    </row>
    <row r="486" spans="1:8">
      <c r="A486" s="86"/>
      <c r="B486" s="81"/>
      <c r="C486" s="81"/>
      <c r="D486" s="26" t="s">
        <v>209</v>
      </c>
      <c r="E486" s="81"/>
      <c r="F486" s="83"/>
      <c r="G486" s="84"/>
      <c r="H486" s="19"/>
    </row>
    <row r="487" spans="1:8">
      <c r="A487" s="10">
        <v>13</v>
      </c>
      <c r="B487" s="13"/>
      <c r="C487" s="13"/>
      <c r="D487" s="7" t="s">
        <v>22</v>
      </c>
      <c r="E487" s="13"/>
      <c r="F487" s="13"/>
      <c r="G487" s="16"/>
      <c r="H487" s="16"/>
    </row>
    <row r="488" spans="1:8">
      <c r="A488" s="86" t="s">
        <v>210</v>
      </c>
      <c r="B488" s="81" t="s">
        <v>357</v>
      </c>
      <c r="C488" s="81" t="s">
        <v>27</v>
      </c>
      <c r="D488" s="90" t="s">
        <v>30</v>
      </c>
      <c r="E488" s="81" t="s">
        <v>23</v>
      </c>
      <c r="F488" s="83">
        <v>1162.5</v>
      </c>
      <c r="G488" s="84"/>
      <c r="H488" s="84"/>
    </row>
    <row r="489" spans="1:8">
      <c r="A489" s="86"/>
      <c r="B489" s="81"/>
      <c r="C489" s="81"/>
      <c r="D489" s="25" t="s">
        <v>246</v>
      </c>
      <c r="E489" s="81"/>
      <c r="F489" s="83"/>
      <c r="G489" s="84"/>
      <c r="H489" s="19"/>
    </row>
    <row r="490" spans="1:8">
      <c r="A490" s="91"/>
      <c r="B490" s="92"/>
      <c r="C490" s="92"/>
      <c r="D490" s="78"/>
      <c r="E490" s="92"/>
      <c r="F490" s="92"/>
      <c r="G490" s="78"/>
      <c r="H490" s="78"/>
    </row>
    <row r="491" spans="1:8" ht="4.9000000000000004" customHeight="1">
      <c r="A491" s="86"/>
      <c r="B491" s="81"/>
      <c r="C491" s="81"/>
      <c r="D491" s="14"/>
      <c r="E491" s="81"/>
      <c r="F491" s="81"/>
      <c r="G491" s="80"/>
    </row>
    <row r="492" spans="1:8">
      <c r="A492" s="45"/>
      <c r="B492" s="50"/>
      <c r="C492" s="50"/>
      <c r="D492" s="57" t="s">
        <v>320</v>
      </c>
      <c r="E492" s="46"/>
      <c r="F492" s="50"/>
      <c r="G492" s="46"/>
      <c r="H492" s="16"/>
    </row>
    <row r="493" spans="1:8">
      <c r="A493" s="1"/>
      <c r="B493" s="1"/>
      <c r="C493" s="1"/>
      <c r="D493" s="1"/>
      <c r="E493" s="1"/>
      <c r="F493" s="1"/>
      <c r="G493" s="1"/>
      <c r="H493" s="1"/>
    </row>
    <row r="494" spans="1:8" ht="15.75">
      <c r="A494" s="58" t="s">
        <v>328</v>
      </c>
      <c r="B494" s="7"/>
      <c r="C494" s="7"/>
      <c r="D494" s="58" t="s">
        <v>708</v>
      </c>
      <c r="E494" s="7"/>
      <c r="F494" s="7"/>
      <c r="G494" s="7"/>
      <c r="H494" s="7"/>
    </row>
    <row r="495" spans="1:8" ht="4.9000000000000004" customHeight="1">
      <c r="A495" s="1"/>
      <c r="B495" s="1"/>
      <c r="C495" s="1"/>
      <c r="D495" s="1"/>
      <c r="E495" s="1"/>
      <c r="F495" s="1"/>
      <c r="G495" s="1"/>
      <c r="H495" s="1"/>
    </row>
    <row r="496" spans="1:8">
      <c r="A496" s="10">
        <v>1</v>
      </c>
      <c r="B496" s="78"/>
      <c r="C496" s="78"/>
      <c r="D496" s="10" t="s">
        <v>13</v>
      </c>
      <c r="E496" s="78"/>
      <c r="F496" s="78"/>
      <c r="G496" s="79"/>
      <c r="H496" s="79"/>
    </row>
    <row r="497" spans="1:8">
      <c r="A497" s="80" t="s">
        <v>9</v>
      </c>
      <c r="B497" s="81" t="s">
        <v>357</v>
      </c>
      <c r="C497" s="81" t="s">
        <v>421</v>
      </c>
      <c r="D497" s="82" t="s">
        <v>422</v>
      </c>
      <c r="E497" s="81" t="s">
        <v>26</v>
      </c>
      <c r="F497" s="83">
        <v>20</v>
      </c>
      <c r="G497" s="84"/>
      <c r="H497" s="84"/>
    </row>
    <row r="498" spans="1:8">
      <c r="A498" s="80" t="s">
        <v>10</v>
      </c>
      <c r="B498" s="81" t="s">
        <v>357</v>
      </c>
      <c r="C498" s="81" t="s">
        <v>423</v>
      </c>
      <c r="D498" s="82" t="s">
        <v>424</v>
      </c>
      <c r="E498" s="81" t="s">
        <v>425</v>
      </c>
      <c r="F498" s="83">
        <v>160</v>
      </c>
      <c r="G498" s="84"/>
      <c r="H498" s="84"/>
    </row>
    <row r="499" spans="1:8">
      <c r="A499" s="80" t="s">
        <v>11</v>
      </c>
      <c r="B499" s="81" t="s">
        <v>357</v>
      </c>
      <c r="C499" s="81" t="s">
        <v>87</v>
      </c>
      <c r="D499" s="82" t="s">
        <v>88</v>
      </c>
      <c r="E499" s="81" t="s">
        <v>23</v>
      </c>
      <c r="F499" s="83">
        <v>349.5</v>
      </c>
      <c r="G499" s="84"/>
      <c r="H499" s="84"/>
    </row>
    <row r="500" spans="1:8">
      <c r="A500" s="80" t="s">
        <v>12</v>
      </c>
      <c r="B500" s="81" t="s">
        <v>357</v>
      </c>
      <c r="C500" s="81" t="s">
        <v>64</v>
      </c>
      <c r="D500" s="82" t="s">
        <v>360</v>
      </c>
      <c r="E500" s="81" t="s">
        <v>65</v>
      </c>
      <c r="F500" s="83">
        <v>8</v>
      </c>
      <c r="G500" s="84"/>
      <c r="H500" s="84"/>
    </row>
    <row r="501" spans="1:8">
      <c r="A501" s="80"/>
      <c r="B501" s="81"/>
      <c r="C501" s="81"/>
      <c r="D501" s="24" t="s">
        <v>31</v>
      </c>
      <c r="E501" s="81"/>
      <c r="F501" s="83"/>
      <c r="G501" s="84"/>
      <c r="H501" s="19"/>
    </row>
    <row r="502" spans="1:8">
      <c r="A502" s="10">
        <v>2</v>
      </c>
      <c r="B502" s="7"/>
      <c r="C502" s="7"/>
      <c r="D502" s="10" t="s">
        <v>89</v>
      </c>
      <c r="E502" s="13"/>
      <c r="F502" s="17"/>
      <c r="G502" s="16"/>
      <c r="H502" s="79"/>
    </row>
    <row r="503" spans="1:8" ht="29.25">
      <c r="A503" s="86" t="s">
        <v>14</v>
      </c>
      <c r="B503" s="81" t="s">
        <v>357</v>
      </c>
      <c r="C503" s="81" t="s">
        <v>90</v>
      </c>
      <c r="D503" s="85" t="s">
        <v>91</v>
      </c>
      <c r="E503" s="81" t="s">
        <v>92</v>
      </c>
      <c r="F503" s="83">
        <v>1</v>
      </c>
      <c r="G503" s="84"/>
      <c r="H503" s="84"/>
    </row>
    <row r="504" spans="1:8">
      <c r="A504" s="86" t="s">
        <v>39</v>
      </c>
      <c r="B504" s="81" t="s">
        <v>357</v>
      </c>
      <c r="C504" s="81" t="s">
        <v>93</v>
      </c>
      <c r="D504" s="85" t="s">
        <v>94</v>
      </c>
      <c r="E504" s="81" t="s">
        <v>26</v>
      </c>
      <c r="F504" s="83">
        <v>530</v>
      </c>
      <c r="G504" s="84"/>
      <c r="H504" s="84"/>
    </row>
    <row r="505" spans="1:8">
      <c r="A505" s="86" t="s">
        <v>40</v>
      </c>
      <c r="B505" s="81" t="s">
        <v>357</v>
      </c>
      <c r="C505" s="81" t="s">
        <v>325</v>
      </c>
      <c r="D505" s="85" t="s">
        <v>426</v>
      </c>
      <c r="E505" s="81" t="s">
        <v>24</v>
      </c>
      <c r="F505" s="87">
        <v>13.74</v>
      </c>
      <c r="G505" s="84"/>
      <c r="H505" s="84"/>
    </row>
    <row r="506" spans="1:8" ht="29.25">
      <c r="A506" s="86" t="s">
        <v>43</v>
      </c>
      <c r="B506" s="81" t="s">
        <v>357</v>
      </c>
      <c r="C506" s="81" t="s">
        <v>326</v>
      </c>
      <c r="D506" s="85" t="s">
        <v>341</v>
      </c>
      <c r="E506" s="81" t="s">
        <v>24</v>
      </c>
      <c r="F506" s="83">
        <v>13.74</v>
      </c>
      <c r="G506" s="84"/>
      <c r="H506" s="84"/>
    </row>
    <row r="507" spans="1:8">
      <c r="A507" s="86" t="s">
        <v>96</v>
      </c>
      <c r="B507" s="81" t="s">
        <v>357</v>
      </c>
      <c r="C507" s="81" t="s">
        <v>97</v>
      </c>
      <c r="D507" s="85" t="s">
        <v>427</v>
      </c>
      <c r="E507" s="81" t="s">
        <v>98</v>
      </c>
      <c r="F507" s="83">
        <v>390.21</v>
      </c>
      <c r="G507" s="84"/>
      <c r="H507" s="84"/>
    </row>
    <row r="508" spans="1:8">
      <c r="A508" s="86" t="s">
        <v>99</v>
      </c>
      <c r="B508" s="81" t="s">
        <v>357</v>
      </c>
      <c r="C508" s="81" t="s">
        <v>100</v>
      </c>
      <c r="D508" s="85" t="s">
        <v>428</v>
      </c>
      <c r="E508" s="81" t="s">
        <v>98</v>
      </c>
      <c r="F508" s="83">
        <v>211.96</v>
      </c>
      <c r="G508" s="84"/>
      <c r="H508" s="84"/>
    </row>
    <row r="509" spans="1:8">
      <c r="A509" s="86" t="s">
        <v>101</v>
      </c>
      <c r="B509" s="81" t="s">
        <v>357</v>
      </c>
      <c r="C509" s="81" t="s">
        <v>429</v>
      </c>
      <c r="D509" s="85" t="s">
        <v>430</v>
      </c>
      <c r="E509" s="81" t="s">
        <v>24</v>
      </c>
      <c r="F509" s="83">
        <v>13.74</v>
      </c>
      <c r="G509" s="84"/>
      <c r="H509" s="84"/>
    </row>
    <row r="510" spans="1:8">
      <c r="A510" s="86"/>
      <c r="B510" s="81"/>
      <c r="C510" s="81"/>
      <c r="D510" s="24" t="s">
        <v>32</v>
      </c>
      <c r="E510" s="81"/>
      <c r="F510" s="83"/>
      <c r="G510" s="84"/>
      <c r="H510" s="19"/>
    </row>
    <row r="511" spans="1:8">
      <c r="A511" s="10">
        <v>3</v>
      </c>
      <c r="B511" s="7"/>
      <c r="C511" s="7"/>
      <c r="D511" s="10" t="s">
        <v>433</v>
      </c>
      <c r="E511" s="13"/>
      <c r="F511" s="17"/>
      <c r="G511" s="16"/>
      <c r="H511" s="79"/>
    </row>
    <row r="512" spans="1:8">
      <c r="A512" s="86" t="s">
        <v>15</v>
      </c>
      <c r="B512" s="81" t="s">
        <v>357</v>
      </c>
      <c r="C512" s="81" t="s">
        <v>95</v>
      </c>
      <c r="D512" s="85" t="s">
        <v>672</v>
      </c>
      <c r="E512" s="81" t="s">
        <v>24</v>
      </c>
      <c r="F512" s="83">
        <v>79.42</v>
      </c>
      <c r="G512" s="84"/>
      <c r="H512" s="84"/>
    </row>
    <row r="513" spans="1:8">
      <c r="A513" s="86" t="s">
        <v>41</v>
      </c>
      <c r="B513" s="81" t="s">
        <v>357</v>
      </c>
      <c r="C513" s="81" t="s">
        <v>97</v>
      </c>
      <c r="D513" s="85" t="s">
        <v>427</v>
      </c>
      <c r="E513" s="81" t="s">
        <v>98</v>
      </c>
      <c r="F513" s="83">
        <v>5559.4</v>
      </c>
      <c r="G513" s="84"/>
      <c r="H513" s="84"/>
    </row>
    <row r="514" spans="1:8">
      <c r="A514" s="86" t="s">
        <v>108</v>
      </c>
      <c r="B514" s="81" t="s">
        <v>357</v>
      </c>
      <c r="C514" s="81" t="s">
        <v>100</v>
      </c>
      <c r="D514" s="85" t="s">
        <v>428</v>
      </c>
      <c r="E514" s="81" t="s">
        <v>98</v>
      </c>
      <c r="F514" s="83">
        <v>794.2</v>
      </c>
      <c r="G514" s="84"/>
      <c r="H514" s="84"/>
    </row>
    <row r="515" spans="1:8">
      <c r="A515" s="86" t="s">
        <v>109</v>
      </c>
      <c r="B515" s="81" t="s">
        <v>357</v>
      </c>
      <c r="C515" s="81" t="s">
        <v>120</v>
      </c>
      <c r="D515" s="85" t="s">
        <v>435</v>
      </c>
      <c r="E515" s="81" t="s">
        <v>23</v>
      </c>
      <c r="F515" s="83">
        <v>24.01</v>
      </c>
      <c r="G515" s="84"/>
      <c r="H515" s="84"/>
    </row>
    <row r="516" spans="1:8">
      <c r="A516" s="86" t="s">
        <v>110</v>
      </c>
      <c r="B516" s="81" t="s">
        <v>357</v>
      </c>
      <c r="C516" s="81" t="s">
        <v>673</v>
      </c>
      <c r="D516" s="85" t="s">
        <v>674</v>
      </c>
      <c r="E516" s="81" t="s">
        <v>26</v>
      </c>
      <c r="F516" s="83">
        <v>15</v>
      </c>
      <c r="G516" s="84"/>
      <c r="H516" s="84"/>
    </row>
    <row r="517" spans="1:8">
      <c r="A517" s="86" t="s">
        <v>111</v>
      </c>
      <c r="B517" s="81" t="s">
        <v>357</v>
      </c>
      <c r="C517" s="81" t="s">
        <v>675</v>
      </c>
      <c r="D517" s="85" t="s">
        <v>676</v>
      </c>
      <c r="E517" s="81" t="s">
        <v>24</v>
      </c>
      <c r="F517" s="83">
        <v>79.42</v>
      </c>
      <c r="G517" s="84"/>
      <c r="H517" s="84"/>
    </row>
    <row r="518" spans="1:8">
      <c r="A518" s="86" t="s">
        <v>112</v>
      </c>
      <c r="B518" s="81" t="s">
        <v>357</v>
      </c>
      <c r="C518" s="81" t="s">
        <v>431</v>
      </c>
      <c r="D518" s="85" t="s">
        <v>432</v>
      </c>
      <c r="E518" s="81" t="s">
        <v>23</v>
      </c>
      <c r="F518" s="83">
        <v>156.08000000000001</v>
      </c>
      <c r="G518" s="84"/>
      <c r="H518" s="84"/>
    </row>
    <row r="519" spans="1:8">
      <c r="A519" s="86" t="s">
        <v>115</v>
      </c>
      <c r="B519" s="81" t="s">
        <v>357</v>
      </c>
      <c r="C519" s="81" t="s">
        <v>713</v>
      </c>
      <c r="D519" s="85" t="s">
        <v>714</v>
      </c>
      <c r="E519" s="81" t="s">
        <v>23</v>
      </c>
      <c r="F519" s="83">
        <v>1128.79</v>
      </c>
      <c r="G519" s="84"/>
      <c r="H519" s="84"/>
    </row>
    <row r="520" spans="1:8">
      <c r="A520" s="86"/>
      <c r="B520" s="81"/>
      <c r="C520" s="81"/>
      <c r="D520" s="24" t="s">
        <v>33</v>
      </c>
      <c r="F520" s="83"/>
      <c r="G520" s="84"/>
      <c r="H520" s="19"/>
    </row>
    <row r="521" spans="1:8">
      <c r="A521" s="10">
        <v>4</v>
      </c>
      <c r="B521" s="7"/>
      <c r="C521" s="7"/>
      <c r="D521" s="10" t="s">
        <v>436</v>
      </c>
      <c r="E521" s="13"/>
      <c r="F521" s="17"/>
      <c r="G521" s="16"/>
      <c r="H521" s="79"/>
    </row>
    <row r="522" spans="1:8">
      <c r="A522" s="86" t="s">
        <v>16</v>
      </c>
      <c r="B522" s="81" t="s">
        <v>357</v>
      </c>
      <c r="C522" s="81" t="s">
        <v>122</v>
      </c>
      <c r="D522" s="85" t="s">
        <v>123</v>
      </c>
      <c r="E522" s="81" t="s">
        <v>24</v>
      </c>
      <c r="F522" s="83">
        <v>4.82</v>
      </c>
      <c r="G522" s="84"/>
      <c r="H522" s="84"/>
    </row>
    <row r="523" spans="1:8">
      <c r="A523" s="86" t="s">
        <v>17</v>
      </c>
      <c r="B523" s="81" t="s">
        <v>357</v>
      </c>
      <c r="C523" s="81" t="s">
        <v>439</v>
      </c>
      <c r="D523" s="85" t="s">
        <v>440</v>
      </c>
      <c r="E523" s="81" t="s">
        <v>23</v>
      </c>
      <c r="F523" s="83">
        <v>395.74</v>
      </c>
      <c r="G523" s="84"/>
      <c r="H523" s="84"/>
    </row>
    <row r="524" spans="1:8">
      <c r="A524" s="86"/>
      <c r="B524" s="81"/>
      <c r="C524" s="81"/>
      <c r="D524" s="24" t="s">
        <v>34</v>
      </c>
      <c r="E524" s="81"/>
      <c r="F524" s="83"/>
      <c r="G524" s="84"/>
      <c r="H524" s="19"/>
    </row>
    <row r="525" spans="1:8">
      <c r="A525" s="10">
        <v>5</v>
      </c>
      <c r="B525" s="7"/>
      <c r="C525" s="7"/>
      <c r="D525" s="10" t="s">
        <v>127</v>
      </c>
      <c r="E525" s="13"/>
      <c r="F525" s="17"/>
      <c r="G525" s="16"/>
      <c r="H525" s="79"/>
    </row>
    <row r="526" spans="1:8">
      <c r="A526" s="86" t="s">
        <v>18</v>
      </c>
      <c r="B526" s="81" t="s">
        <v>357</v>
      </c>
      <c r="C526" s="81" t="s">
        <v>677</v>
      </c>
      <c r="D526" s="64" t="s">
        <v>678</v>
      </c>
      <c r="E526" s="81" t="s">
        <v>23</v>
      </c>
      <c r="F526" s="83">
        <v>9.3000000000000007</v>
      </c>
      <c r="G526" s="84"/>
      <c r="H526" s="84"/>
    </row>
    <row r="527" spans="1:8">
      <c r="A527" s="86"/>
      <c r="B527" s="81"/>
      <c r="C527" s="81"/>
      <c r="D527" s="25" t="s">
        <v>49</v>
      </c>
      <c r="E527" s="81"/>
      <c r="F527" s="83"/>
      <c r="G527" s="84"/>
      <c r="H527" s="19"/>
    </row>
    <row r="528" spans="1:8">
      <c r="A528" s="10">
        <v>6</v>
      </c>
      <c r="B528" s="7"/>
      <c r="C528" s="13"/>
      <c r="D528" s="10" t="s">
        <v>137</v>
      </c>
      <c r="E528" s="13"/>
      <c r="F528" s="13"/>
      <c r="G528" s="16"/>
      <c r="H528" s="79"/>
    </row>
    <row r="529" spans="1:8">
      <c r="A529" s="86" t="s">
        <v>50</v>
      </c>
      <c r="B529" s="81" t="s">
        <v>357</v>
      </c>
      <c r="C529" s="81" t="s">
        <v>139</v>
      </c>
      <c r="D529" s="94" t="s">
        <v>140</v>
      </c>
      <c r="E529" s="81" t="s">
        <v>23</v>
      </c>
      <c r="F529" s="83">
        <v>791.48</v>
      </c>
      <c r="G529" s="84"/>
      <c r="H529" s="84"/>
    </row>
    <row r="530" spans="1:8">
      <c r="A530" s="86" t="s">
        <v>51</v>
      </c>
      <c r="B530" s="81" t="s">
        <v>357</v>
      </c>
      <c r="C530" s="81" t="s">
        <v>138</v>
      </c>
      <c r="D530" s="85" t="s">
        <v>282</v>
      </c>
      <c r="E530" s="81" t="s">
        <v>23</v>
      </c>
      <c r="F530" s="83">
        <v>2276.35</v>
      </c>
      <c r="G530" s="84"/>
      <c r="H530" s="84"/>
    </row>
    <row r="531" spans="1:8">
      <c r="A531" s="86" t="s">
        <v>552</v>
      </c>
      <c r="B531" s="81" t="s">
        <v>357</v>
      </c>
      <c r="C531" s="81" t="s">
        <v>758</v>
      </c>
      <c r="D531" s="85" t="s">
        <v>759</v>
      </c>
      <c r="E531" s="81" t="s">
        <v>24</v>
      </c>
      <c r="F531" s="83">
        <v>148.49</v>
      </c>
      <c r="G531" s="84"/>
      <c r="H531" s="84"/>
    </row>
    <row r="532" spans="1:8" ht="29.25">
      <c r="A532" s="86" t="s">
        <v>553</v>
      </c>
      <c r="B532" s="81" t="s">
        <v>357</v>
      </c>
      <c r="C532" s="81" t="s">
        <v>326</v>
      </c>
      <c r="D532" s="85" t="s">
        <v>341</v>
      </c>
      <c r="E532" s="81" t="s">
        <v>24</v>
      </c>
      <c r="F532" s="83">
        <v>148.49</v>
      </c>
      <c r="G532" s="84"/>
      <c r="H532" s="84"/>
    </row>
    <row r="533" spans="1:8">
      <c r="A533" s="86" t="s">
        <v>679</v>
      </c>
      <c r="B533" s="81" t="s">
        <v>357</v>
      </c>
      <c r="C533" s="81" t="s">
        <v>100</v>
      </c>
      <c r="D533" s="85" t="s">
        <v>428</v>
      </c>
      <c r="E533" s="81" t="s">
        <v>98</v>
      </c>
      <c r="F533" s="83">
        <v>296.98</v>
      </c>
      <c r="G533" s="84"/>
      <c r="H533" s="84"/>
    </row>
    <row r="534" spans="1:8">
      <c r="A534" s="86" t="s">
        <v>760</v>
      </c>
      <c r="B534" s="81" t="s">
        <v>1126</v>
      </c>
      <c r="C534" s="81" t="s">
        <v>756</v>
      </c>
      <c r="D534" s="85" t="s">
        <v>1125</v>
      </c>
      <c r="E534" s="81" t="s">
        <v>23</v>
      </c>
      <c r="F534" s="83">
        <v>223.18</v>
      </c>
      <c r="G534" s="134"/>
      <c r="H534" s="84"/>
    </row>
    <row r="535" spans="1:8">
      <c r="A535" s="86" t="s">
        <v>795</v>
      </c>
      <c r="B535" s="81" t="s">
        <v>357</v>
      </c>
      <c r="C535" s="81" t="s">
        <v>794</v>
      </c>
      <c r="D535" s="85" t="s">
        <v>796</v>
      </c>
      <c r="E535" s="81" t="s">
        <v>26</v>
      </c>
      <c r="F535" s="83">
        <v>48.35</v>
      </c>
      <c r="G535" s="134"/>
      <c r="H535" s="84"/>
    </row>
    <row r="536" spans="1:8">
      <c r="A536" s="86"/>
      <c r="B536" s="81"/>
      <c r="C536" s="81"/>
      <c r="D536" s="26" t="s">
        <v>52</v>
      </c>
      <c r="E536" s="81"/>
      <c r="F536" s="83"/>
      <c r="G536" s="84"/>
      <c r="H536" s="19"/>
    </row>
    <row r="537" spans="1:8">
      <c r="A537" s="10">
        <v>7</v>
      </c>
      <c r="B537" s="13"/>
      <c r="C537" s="13"/>
      <c r="D537" s="10" t="s">
        <v>454</v>
      </c>
      <c r="E537" s="13"/>
      <c r="F537" s="13"/>
      <c r="G537" s="16"/>
      <c r="H537" s="79"/>
    </row>
    <row r="538" spans="1:8" ht="29.25">
      <c r="A538" s="86" t="s">
        <v>53</v>
      </c>
      <c r="B538" s="81" t="s">
        <v>357</v>
      </c>
      <c r="C538" s="81" t="s">
        <v>126</v>
      </c>
      <c r="D538" s="85" t="s">
        <v>455</v>
      </c>
      <c r="E538" s="81" t="s">
        <v>23</v>
      </c>
      <c r="F538" s="83">
        <v>130.1</v>
      </c>
      <c r="G538" s="84"/>
      <c r="H538" s="84"/>
    </row>
    <row r="539" spans="1:8">
      <c r="A539" s="86" t="s">
        <v>54</v>
      </c>
      <c r="B539" s="81" t="s">
        <v>357</v>
      </c>
      <c r="C539" s="81" t="s">
        <v>117</v>
      </c>
      <c r="D539" s="85" t="s">
        <v>456</v>
      </c>
      <c r="E539" s="81" t="s">
        <v>23</v>
      </c>
      <c r="F539" s="83">
        <v>296.18</v>
      </c>
      <c r="G539" s="84"/>
      <c r="H539" s="84"/>
    </row>
    <row r="540" spans="1:8">
      <c r="A540" s="86" t="s">
        <v>55</v>
      </c>
      <c r="B540" s="81" t="s">
        <v>357</v>
      </c>
      <c r="C540" s="81" t="s">
        <v>656</v>
      </c>
      <c r="D540" s="85" t="s">
        <v>657</v>
      </c>
      <c r="E540" s="81" t="s">
        <v>24</v>
      </c>
      <c r="F540" s="83">
        <v>3.32</v>
      </c>
      <c r="G540" s="84"/>
      <c r="H540" s="84"/>
    </row>
    <row r="541" spans="1:8">
      <c r="A541" s="86"/>
      <c r="B541" s="81"/>
      <c r="C541" s="81"/>
      <c r="D541" s="49" t="s">
        <v>56</v>
      </c>
      <c r="E541" s="81"/>
      <c r="F541" s="83"/>
      <c r="G541" s="84"/>
      <c r="H541" s="19"/>
    </row>
    <row r="542" spans="1:8">
      <c r="A542" s="10">
        <v>8</v>
      </c>
      <c r="B542" s="13"/>
      <c r="C542" s="13"/>
      <c r="D542" s="10" t="s">
        <v>457</v>
      </c>
      <c r="E542" s="13"/>
      <c r="F542" s="13"/>
      <c r="G542" s="16"/>
      <c r="H542" s="79"/>
    </row>
    <row r="543" spans="1:8">
      <c r="A543" s="86" t="s">
        <v>57</v>
      </c>
      <c r="B543" s="81" t="s">
        <v>357</v>
      </c>
      <c r="C543" s="81" t="s">
        <v>460</v>
      </c>
      <c r="D543" s="85" t="s">
        <v>461</v>
      </c>
      <c r="E543" s="81" t="s">
        <v>23</v>
      </c>
      <c r="F543" s="83">
        <v>3</v>
      </c>
      <c r="G543" s="84"/>
      <c r="H543" s="84"/>
    </row>
    <row r="544" spans="1:8">
      <c r="A544" s="86" t="s">
        <v>58</v>
      </c>
      <c r="B544" s="81" t="s">
        <v>357</v>
      </c>
      <c r="C544" s="81" t="s">
        <v>290</v>
      </c>
      <c r="D544" s="85" t="s">
        <v>462</v>
      </c>
      <c r="E544" s="81" t="s">
        <v>23</v>
      </c>
      <c r="F544" s="83">
        <v>3</v>
      </c>
      <c r="G544" s="84"/>
      <c r="H544" s="84"/>
    </row>
    <row r="545" spans="1:8">
      <c r="A545" s="86"/>
      <c r="B545" s="81"/>
      <c r="C545" s="81"/>
      <c r="D545" s="24" t="s">
        <v>61</v>
      </c>
      <c r="E545" s="81"/>
      <c r="F545" s="97"/>
      <c r="G545" s="84"/>
      <c r="H545" s="19"/>
    </row>
    <row r="546" spans="1:8">
      <c r="A546" s="10">
        <v>9</v>
      </c>
      <c r="B546" s="13"/>
      <c r="C546" s="13"/>
      <c r="D546" s="10" t="s">
        <v>158</v>
      </c>
      <c r="E546" s="13"/>
      <c r="F546" s="13"/>
      <c r="G546" s="16"/>
      <c r="H546" s="79"/>
    </row>
    <row r="547" spans="1:8">
      <c r="A547" s="86" t="s">
        <v>62</v>
      </c>
      <c r="B547" s="81" t="s">
        <v>357</v>
      </c>
      <c r="C547" s="81" t="s">
        <v>164</v>
      </c>
      <c r="D547" s="85" t="s">
        <v>165</v>
      </c>
      <c r="E547" s="81" t="s">
        <v>23</v>
      </c>
      <c r="F547" s="83">
        <v>2036.69</v>
      </c>
      <c r="G547" s="84"/>
      <c r="H547" s="84"/>
    </row>
    <row r="548" spans="1:8">
      <c r="A548" s="86" t="s">
        <v>70</v>
      </c>
      <c r="B548" s="81" t="s">
        <v>357</v>
      </c>
      <c r="C548" s="81" t="s">
        <v>313</v>
      </c>
      <c r="D548" s="85" t="s">
        <v>314</v>
      </c>
      <c r="E548" s="81" t="s">
        <v>23</v>
      </c>
      <c r="F548" s="83">
        <v>156.08000000000001</v>
      </c>
      <c r="G548" s="84"/>
      <c r="H548" s="84"/>
    </row>
    <row r="549" spans="1:8">
      <c r="A549" s="86"/>
      <c r="B549" s="81"/>
      <c r="C549" s="81"/>
      <c r="D549" s="24" t="s">
        <v>63</v>
      </c>
      <c r="E549" s="81"/>
      <c r="F549" s="97"/>
      <c r="G549" s="84"/>
      <c r="H549" s="19"/>
    </row>
    <row r="550" spans="1:8">
      <c r="A550" s="10">
        <v>10</v>
      </c>
      <c r="B550" s="13"/>
      <c r="C550" s="13"/>
      <c r="D550" s="10" t="s">
        <v>397</v>
      </c>
      <c r="E550" s="13"/>
      <c r="F550" s="13"/>
      <c r="G550" s="16"/>
      <c r="H550" s="79"/>
    </row>
    <row r="551" spans="1:8" ht="29.25">
      <c r="A551" s="86" t="s">
        <v>72</v>
      </c>
      <c r="B551" s="81" t="s">
        <v>357</v>
      </c>
      <c r="C551" s="81" t="s">
        <v>398</v>
      </c>
      <c r="D551" s="85" t="s">
        <v>399</v>
      </c>
      <c r="E551" s="81" t="s">
        <v>23</v>
      </c>
      <c r="F551" s="83">
        <v>4.75</v>
      </c>
      <c r="G551" s="84"/>
      <c r="H551" s="84"/>
    </row>
    <row r="552" spans="1:8" ht="29.25">
      <c r="A552" s="86" t="s">
        <v>151</v>
      </c>
      <c r="B552" s="81" t="s">
        <v>357</v>
      </c>
      <c r="C552" s="81" t="s">
        <v>481</v>
      </c>
      <c r="D552" s="64" t="s">
        <v>482</v>
      </c>
      <c r="E552" s="81" t="s">
        <v>25</v>
      </c>
      <c r="F552" s="83">
        <v>8</v>
      </c>
      <c r="G552" s="84"/>
      <c r="H552" s="84"/>
    </row>
    <row r="553" spans="1:8" ht="29.25">
      <c r="A553" s="86" t="s">
        <v>153</v>
      </c>
      <c r="B553" s="81" t="s">
        <v>357</v>
      </c>
      <c r="C553" s="81" t="s">
        <v>483</v>
      </c>
      <c r="D553" s="64" t="s">
        <v>484</v>
      </c>
      <c r="E553" s="81" t="s">
        <v>25</v>
      </c>
      <c r="F553" s="83">
        <v>11</v>
      </c>
      <c r="G553" s="84"/>
      <c r="H553" s="84"/>
    </row>
    <row r="554" spans="1:8">
      <c r="A554" s="86" t="s">
        <v>154</v>
      </c>
      <c r="B554" s="81" t="s">
        <v>357</v>
      </c>
      <c r="C554" s="81" t="s">
        <v>485</v>
      </c>
      <c r="D554" s="64" t="s">
        <v>486</v>
      </c>
      <c r="E554" s="81" t="s">
        <v>25</v>
      </c>
      <c r="F554" s="83">
        <v>2</v>
      </c>
      <c r="G554" s="84"/>
      <c r="H554" s="84"/>
    </row>
    <row r="555" spans="1:8">
      <c r="A555" s="86"/>
      <c r="B555" s="81"/>
      <c r="C555" s="81"/>
      <c r="D555" s="24" t="s">
        <v>73</v>
      </c>
      <c r="E555" s="81"/>
      <c r="F555" s="83"/>
      <c r="G555" s="84"/>
      <c r="H555" s="19"/>
    </row>
    <row r="556" spans="1:8">
      <c r="A556" s="10">
        <v>11</v>
      </c>
      <c r="B556" s="13"/>
      <c r="C556" s="13"/>
      <c r="D556" s="7" t="s">
        <v>74</v>
      </c>
      <c r="E556" s="13"/>
      <c r="F556" s="13"/>
      <c r="G556" s="16"/>
      <c r="H556" s="79"/>
    </row>
    <row r="557" spans="1:8">
      <c r="A557" s="86" t="s">
        <v>159</v>
      </c>
      <c r="B557" s="81" t="s">
        <v>357</v>
      </c>
      <c r="C557" s="81" t="s">
        <v>242</v>
      </c>
      <c r="D557" s="88" t="s">
        <v>243</v>
      </c>
      <c r="E557" s="81" t="s">
        <v>25</v>
      </c>
      <c r="F557" s="83">
        <v>14</v>
      </c>
      <c r="G557" s="84"/>
      <c r="H557" s="84"/>
    </row>
    <row r="558" spans="1:8">
      <c r="A558" s="86" t="s">
        <v>162</v>
      </c>
      <c r="B558" s="81" t="s">
        <v>357</v>
      </c>
      <c r="C558" s="81" t="s">
        <v>244</v>
      </c>
      <c r="D558" s="88" t="s">
        <v>245</v>
      </c>
      <c r="E558" s="81" t="s">
        <v>25</v>
      </c>
      <c r="F558" s="83">
        <v>5</v>
      </c>
      <c r="G558" s="84"/>
      <c r="H558" s="84"/>
    </row>
    <row r="559" spans="1:8">
      <c r="A559" s="86" t="s">
        <v>163</v>
      </c>
      <c r="B559" s="81" t="s">
        <v>357</v>
      </c>
      <c r="C559" s="81" t="s">
        <v>568</v>
      </c>
      <c r="D559" s="89" t="s">
        <v>569</v>
      </c>
      <c r="E559" s="81" t="s">
        <v>26</v>
      </c>
      <c r="F559" s="83">
        <v>139.80000000000001</v>
      </c>
      <c r="G559" s="84"/>
      <c r="H559" s="84"/>
    </row>
    <row r="560" spans="1:8">
      <c r="A560" s="86" t="s">
        <v>166</v>
      </c>
      <c r="B560" s="81" t="s">
        <v>357</v>
      </c>
      <c r="C560" s="81" t="s">
        <v>236</v>
      </c>
      <c r="D560" s="89" t="s">
        <v>237</v>
      </c>
      <c r="E560" s="81" t="s">
        <v>25</v>
      </c>
      <c r="F560" s="87">
        <v>35</v>
      </c>
      <c r="G560" s="84"/>
      <c r="H560" s="84"/>
    </row>
    <row r="561" spans="1:8">
      <c r="A561" s="86" t="s">
        <v>293</v>
      </c>
      <c r="B561" s="81" t="s">
        <v>357</v>
      </c>
      <c r="C561" s="81" t="s">
        <v>239</v>
      </c>
      <c r="D561" s="89" t="s">
        <v>240</v>
      </c>
      <c r="E561" s="81" t="s">
        <v>25</v>
      </c>
      <c r="F561" s="83">
        <v>22</v>
      </c>
      <c r="G561" s="84"/>
      <c r="H561" s="84"/>
    </row>
    <row r="562" spans="1:8" ht="29.25">
      <c r="A562" s="86" t="s">
        <v>315</v>
      </c>
      <c r="B562" s="81" t="s">
        <v>357</v>
      </c>
      <c r="C562" s="81" t="s">
        <v>493</v>
      </c>
      <c r="D562" s="89" t="s">
        <v>494</v>
      </c>
      <c r="E562" s="81" t="s">
        <v>26</v>
      </c>
      <c r="F562" s="83">
        <v>699</v>
      </c>
      <c r="G562" s="84"/>
      <c r="H562" s="84"/>
    </row>
    <row r="563" spans="1:8" ht="29.25">
      <c r="A563" s="86" t="s">
        <v>680</v>
      </c>
      <c r="B563" s="81" t="s">
        <v>357</v>
      </c>
      <c r="C563" s="81" t="s">
        <v>495</v>
      </c>
      <c r="D563" s="89" t="s">
        <v>496</v>
      </c>
      <c r="E563" s="81" t="s">
        <v>26</v>
      </c>
      <c r="F563" s="83">
        <v>401.93</v>
      </c>
      <c r="G563" s="84"/>
      <c r="H563" s="84"/>
    </row>
    <row r="564" spans="1:8" ht="29.25">
      <c r="A564" s="86" t="s">
        <v>681</v>
      </c>
      <c r="B564" s="81" t="s">
        <v>357</v>
      </c>
      <c r="C564" s="81" t="s">
        <v>402</v>
      </c>
      <c r="D564" s="89" t="s">
        <v>403</v>
      </c>
      <c r="E564" s="81" t="s">
        <v>26</v>
      </c>
      <c r="F564" s="83">
        <v>174.75</v>
      </c>
      <c r="G564" s="84"/>
      <c r="H564" s="84"/>
    </row>
    <row r="565" spans="1:8" ht="29.25">
      <c r="A565" s="86" t="s">
        <v>682</v>
      </c>
      <c r="B565" s="81" t="s">
        <v>357</v>
      </c>
      <c r="C565" s="81" t="s">
        <v>232</v>
      </c>
      <c r="D565" s="89" t="s">
        <v>233</v>
      </c>
      <c r="E565" s="81" t="s">
        <v>26</v>
      </c>
      <c r="F565" s="83">
        <v>40</v>
      </c>
      <c r="G565" s="84"/>
      <c r="H565" s="84"/>
    </row>
    <row r="566" spans="1:8">
      <c r="A566" s="86" t="s">
        <v>683</v>
      </c>
      <c r="B566" s="81" t="s">
        <v>357</v>
      </c>
      <c r="C566" s="81" t="s">
        <v>222</v>
      </c>
      <c r="D566" s="89" t="s">
        <v>223</v>
      </c>
      <c r="E566" s="81" t="s">
        <v>25</v>
      </c>
      <c r="F566" s="83">
        <v>12</v>
      </c>
      <c r="G566" s="84"/>
      <c r="H566" s="84"/>
    </row>
    <row r="567" spans="1:8">
      <c r="A567" s="86" t="s">
        <v>684</v>
      </c>
      <c r="B567" s="81" t="s">
        <v>357</v>
      </c>
      <c r="C567" s="81" t="s">
        <v>219</v>
      </c>
      <c r="D567" s="89" t="s">
        <v>220</v>
      </c>
      <c r="E567" s="81" t="s">
        <v>25</v>
      </c>
      <c r="F567" s="83">
        <v>4</v>
      </c>
      <c r="G567" s="84"/>
      <c r="H567" s="84"/>
    </row>
    <row r="568" spans="1:8">
      <c r="A568" s="86" t="s">
        <v>685</v>
      </c>
      <c r="B568" s="81" t="s">
        <v>357</v>
      </c>
      <c r="C568" s="81" t="s">
        <v>499</v>
      </c>
      <c r="D568" s="89" t="s">
        <v>500</v>
      </c>
      <c r="E568" s="81" t="s">
        <v>25</v>
      </c>
      <c r="F568" s="83">
        <v>1</v>
      </c>
      <c r="G568" s="84"/>
      <c r="H568" s="84"/>
    </row>
    <row r="569" spans="1:8">
      <c r="A569" s="86" t="s">
        <v>686</v>
      </c>
      <c r="B569" s="81" t="s">
        <v>357</v>
      </c>
      <c r="C569" s="81" t="s">
        <v>570</v>
      </c>
      <c r="D569" s="89" t="s">
        <v>571</v>
      </c>
      <c r="E569" s="81" t="s">
        <v>25</v>
      </c>
      <c r="F569" s="83">
        <v>5</v>
      </c>
      <c r="G569" s="84"/>
      <c r="H569" s="84"/>
    </row>
    <row r="570" spans="1:8" ht="29.25">
      <c r="A570" s="86" t="s">
        <v>687</v>
      </c>
      <c r="B570" s="81" t="s">
        <v>357</v>
      </c>
      <c r="C570" s="81" t="s">
        <v>688</v>
      </c>
      <c r="D570" s="89" t="s">
        <v>689</v>
      </c>
      <c r="E570" s="81" t="s">
        <v>25</v>
      </c>
      <c r="F570" s="83">
        <v>19</v>
      </c>
      <c r="G570" s="84"/>
      <c r="H570" s="84"/>
    </row>
    <row r="571" spans="1:8" ht="29.25">
      <c r="A571" s="86" t="s">
        <v>690</v>
      </c>
      <c r="B571" s="81" t="s">
        <v>357</v>
      </c>
      <c r="C571" s="81" t="s">
        <v>691</v>
      </c>
      <c r="D571" s="89" t="s">
        <v>692</v>
      </c>
      <c r="E571" s="81" t="s">
        <v>25</v>
      </c>
      <c r="F571" s="83">
        <v>3</v>
      </c>
      <c r="G571" s="84"/>
      <c r="H571" s="84"/>
    </row>
    <row r="572" spans="1:8" ht="29.25">
      <c r="A572" s="86" t="s">
        <v>693</v>
      </c>
      <c r="B572" s="81" t="s">
        <v>357</v>
      </c>
      <c r="C572" s="81" t="s">
        <v>216</v>
      </c>
      <c r="D572" s="89" t="s">
        <v>217</v>
      </c>
      <c r="E572" s="81" t="s">
        <v>25</v>
      </c>
      <c r="F572" s="83">
        <v>1</v>
      </c>
      <c r="G572" s="84"/>
      <c r="H572" s="84"/>
    </row>
    <row r="573" spans="1:8">
      <c r="A573" s="86" t="s">
        <v>694</v>
      </c>
      <c r="B573" s="81" t="s">
        <v>357</v>
      </c>
      <c r="C573" s="81" t="s">
        <v>578</v>
      </c>
      <c r="D573" s="89" t="s">
        <v>579</v>
      </c>
      <c r="E573" s="81" t="s">
        <v>25</v>
      </c>
      <c r="F573" s="83">
        <v>9</v>
      </c>
      <c r="G573" s="84"/>
      <c r="H573" s="84"/>
    </row>
    <row r="574" spans="1:8">
      <c r="A574" s="86" t="s">
        <v>695</v>
      </c>
      <c r="B574" s="81" t="s">
        <v>357</v>
      </c>
      <c r="C574" s="81" t="s">
        <v>572</v>
      </c>
      <c r="D574" s="89" t="s">
        <v>573</v>
      </c>
      <c r="E574" s="81" t="s">
        <v>25</v>
      </c>
      <c r="F574" s="83">
        <v>11</v>
      </c>
      <c r="G574" s="84"/>
      <c r="H574" s="84"/>
    </row>
    <row r="575" spans="1:8" ht="29.25">
      <c r="A575" s="86" t="s">
        <v>696</v>
      </c>
      <c r="B575" s="81" t="s">
        <v>357</v>
      </c>
      <c r="C575" s="81" t="s">
        <v>574</v>
      </c>
      <c r="D575" s="89" t="s">
        <v>575</v>
      </c>
      <c r="E575" s="81" t="s">
        <v>25</v>
      </c>
      <c r="F575" s="83">
        <v>6</v>
      </c>
      <c r="G575" s="84"/>
      <c r="H575" s="84"/>
    </row>
    <row r="576" spans="1:8">
      <c r="A576" s="86"/>
      <c r="B576" s="81"/>
      <c r="C576" s="81"/>
      <c r="D576" s="26" t="s">
        <v>167</v>
      </c>
      <c r="E576" s="81"/>
      <c r="F576" s="83"/>
      <c r="G576" s="84"/>
      <c r="H576" s="19"/>
    </row>
    <row r="577" spans="1:8">
      <c r="A577" s="10">
        <v>12</v>
      </c>
      <c r="B577" s="13"/>
      <c r="C577" s="13"/>
      <c r="D577" s="7" t="s">
        <v>404</v>
      </c>
      <c r="E577" s="13"/>
      <c r="F577" s="13"/>
      <c r="G577" s="16"/>
      <c r="H577" s="79"/>
    </row>
    <row r="578" spans="1:8">
      <c r="A578" s="86" t="s">
        <v>168</v>
      </c>
      <c r="B578" s="81" t="s">
        <v>357</v>
      </c>
      <c r="C578" s="81" t="s">
        <v>510</v>
      </c>
      <c r="D578" s="64" t="s">
        <v>511</v>
      </c>
      <c r="E578" s="81" t="s">
        <v>25</v>
      </c>
      <c r="F578" s="83">
        <v>4</v>
      </c>
      <c r="G578" s="84"/>
      <c r="H578" s="84"/>
    </row>
    <row r="579" spans="1:8">
      <c r="A579" s="86" t="s">
        <v>171</v>
      </c>
      <c r="B579" s="81" t="s">
        <v>357</v>
      </c>
      <c r="C579" s="81" t="s">
        <v>265</v>
      </c>
      <c r="D579" s="64" t="s">
        <v>266</v>
      </c>
      <c r="E579" s="81" t="s">
        <v>25</v>
      </c>
      <c r="F579" s="83">
        <v>4</v>
      </c>
      <c r="G579" s="84"/>
      <c r="H579" s="84"/>
    </row>
    <row r="580" spans="1:8" ht="29.25">
      <c r="A580" s="86" t="s">
        <v>172</v>
      </c>
      <c r="B580" s="81" t="s">
        <v>357</v>
      </c>
      <c r="C580" s="81" t="s">
        <v>299</v>
      </c>
      <c r="D580" s="64" t="s">
        <v>300</v>
      </c>
      <c r="E580" s="81" t="s">
        <v>25</v>
      </c>
      <c r="F580" s="83">
        <v>4</v>
      </c>
      <c r="G580" s="84"/>
      <c r="H580" s="84"/>
    </row>
    <row r="581" spans="1:8">
      <c r="A581" s="86"/>
      <c r="B581" s="81"/>
      <c r="C581" s="81"/>
      <c r="D581" s="26" t="s">
        <v>209</v>
      </c>
      <c r="E581" s="81"/>
      <c r="F581" s="83"/>
      <c r="G581" s="84"/>
      <c r="H581" s="19"/>
    </row>
    <row r="582" spans="1:8">
      <c r="A582" s="10">
        <v>13</v>
      </c>
      <c r="B582" s="13"/>
      <c r="C582" s="13"/>
      <c r="D582" s="7" t="s">
        <v>512</v>
      </c>
      <c r="E582" s="13"/>
      <c r="F582" s="13"/>
      <c r="G582" s="16"/>
      <c r="H582" s="79"/>
    </row>
    <row r="583" spans="1:8" ht="29.25">
      <c r="A583" s="86" t="s">
        <v>210</v>
      </c>
      <c r="B583" s="81" t="s">
        <v>357</v>
      </c>
      <c r="C583" s="81" t="s">
        <v>513</v>
      </c>
      <c r="D583" s="64" t="s">
        <v>514</v>
      </c>
      <c r="E583" s="81" t="s">
        <v>26</v>
      </c>
      <c r="F583" s="83">
        <v>23</v>
      </c>
      <c r="G583" s="84"/>
      <c r="H583" s="84"/>
    </row>
    <row r="584" spans="1:8" ht="29.25">
      <c r="A584" s="86" t="s">
        <v>211</v>
      </c>
      <c r="B584" s="81" t="s">
        <v>357</v>
      </c>
      <c r="C584" s="81" t="s">
        <v>580</v>
      </c>
      <c r="D584" s="64" t="s">
        <v>581</v>
      </c>
      <c r="E584" s="81" t="s">
        <v>26</v>
      </c>
      <c r="F584" s="83">
        <v>13</v>
      </c>
      <c r="G584" s="84"/>
      <c r="H584" s="84"/>
    </row>
    <row r="585" spans="1:8" ht="29.25">
      <c r="A585" s="86" t="s">
        <v>212</v>
      </c>
      <c r="B585" s="81" t="s">
        <v>357</v>
      </c>
      <c r="C585" s="81" t="s">
        <v>584</v>
      </c>
      <c r="D585" s="64" t="s">
        <v>585</v>
      </c>
      <c r="E585" s="81" t="s">
        <v>26</v>
      </c>
      <c r="F585" s="83">
        <v>45</v>
      </c>
      <c r="G585" s="84"/>
      <c r="H585" s="84"/>
    </row>
    <row r="586" spans="1:8">
      <c r="A586" s="86" t="s">
        <v>213</v>
      </c>
      <c r="B586" s="81" t="s">
        <v>357</v>
      </c>
      <c r="C586" s="81" t="s">
        <v>697</v>
      </c>
      <c r="D586" s="64" t="s">
        <v>698</v>
      </c>
      <c r="E586" s="81" t="s">
        <v>25</v>
      </c>
      <c r="F586" s="83">
        <v>1</v>
      </c>
      <c r="G586" s="84"/>
      <c r="H586" s="84"/>
    </row>
    <row r="587" spans="1:8">
      <c r="A587" s="86" t="s">
        <v>214</v>
      </c>
      <c r="B587" s="81" t="s">
        <v>357</v>
      </c>
      <c r="C587" s="81" t="s">
        <v>349</v>
      </c>
      <c r="D587" s="64" t="s">
        <v>350</v>
      </c>
      <c r="E587" s="81" t="s">
        <v>25</v>
      </c>
      <c r="F587" s="83">
        <v>3</v>
      </c>
      <c r="G587" s="84"/>
      <c r="H587" s="84"/>
    </row>
    <row r="588" spans="1:8">
      <c r="A588" s="86" t="s">
        <v>215</v>
      </c>
      <c r="B588" s="81" t="s">
        <v>357</v>
      </c>
      <c r="C588" s="81" t="s">
        <v>249</v>
      </c>
      <c r="D588" s="64" t="s">
        <v>250</v>
      </c>
      <c r="E588" s="81" t="s">
        <v>26</v>
      </c>
      <c r="F588" s="83">
        <v>25.5</v>
      </c>
      <c r="G588" s="84"/>
      <c r="H588" s="84"/>
    </row>
    <row r="589" spans="1:8">
      <c r="A589" s="86" t="s">
        <v>218</v>
      </c>
      <c r="B589" s="81" t="s">
        <v>357</v>
      </c>
      <c r="C589" s="81" t="s">
        <v>347</v>
      </c>
      <c r="D589" s="64" t="s">
        <v>348</v>
      </c>
      <c r="E589" s="81" t="s">
        <v>26</v>
      </c>
      <c r="F589" s="83">
        <v>41.5</v>
      </c>
      <c r="G589" s="84"/>
      <c r="H589" s="84"/>
    </row>
    <row r="590" spans="1:8">
      <c r="A590" s="86" t="s">
        <v>221</v>
      </c>
      <c r="B590" s="81" t="s">
        <v>357</v>
      </c>
      <c r="C590" s="81" t="s">
        <v>342</v>
      </c>
      <c r="D590" s="64" t="s">
        <v>699</v>
      </c>
      <c r="E590" s="81" t="s">
        <v>26</v>
      </c>
      <c r="F590" s="83">
        <v>5</v>
      </c>
      <c r="G590" s="84"/>
      <c r="H590" s="84"/>
    </row>
    <row r="591" spans="1:8">
      <c r="A591" s="86" t="s">
        <v>224</v>
      </c>
      <c r="B591" s="81" t="s">
        <v>357</v>
      </c>
      <c r="C591" s="81" t="s">
        <v>255</v>
      </c>
      <c r="D591" s="64" t="s">
        <v>596</v>
      </c>
      <c r="E591" s="81" t="s">
        <v>25</v>
      </c>
      <c r="F591" s="83">
        <v>1</v>
      </c>
      <c r="G591" s="84"/>
      <c r="H591" s="84"/>
    </row>
    <row r="592" spans="1:8">
      <c r="A592" s="86"/>
      <c r="B592" s="81"/>
      <c r="C592" s="81"/>
      <c r="D592" s="26" t="s">
        <v>246</v>
      </c>
      <c r="E592" s="81"/>
      <c r="F592" s="83"/>
      <c r="G592" s="84"/>
      <c r="H592" s="19"/>
    </row>
    <row r="593" spans="1:8">
      <c r="A593" s="10">
        <v>14</v>
      </c>
      <c r="B593" s="13"/>
      <c r="C593" s="13"/>
      <c r="D593" s="7" t="s">
        <v>515</v>
      </c>
      <c r="E593" s="13"/>
      <c r="F593" s="13"/>
      <c r="G593" s="16"/>
      <c r="H593" s="79"/>
    </row>
    <row r="594" spans="1:8" ht="29.25">
      <c r="A594" s="86" t="s">
        <v>247</v>
      </c>
      <c r="B594" s="81" t="s">
        <v>357</v>
      </c>
      <c r="C594" s="81" t="s">
        <v>259</v>
      </c>
      <c r="D594" s="64" t="s">
        <v>260</v>
      </c>
      <c r="E594" s="81" t="s">
        <v>25</v>
      </c>
      <c r="F594" s="83">
        <v>5</v>
      </c>
      <c r="G594" s="84"/>
      <c r="H594" s="84"/>
    </row>
    <row r="595" spans="1:8">
      <c r="A595" s="86" t="s">
        <v>248</v>
      </c>
      <c r="B595" s="81" t="s">
        <v>357</v>
      </c>
      <c r="C595" s="81" t="s">
        <v>668</v>
      </c>
      <c r="D595" s="64" t="s">
        <v>669</v>
      </c>
      <c r="E595" s="81" t="s">
        <v>25</v>
      </c>
      <c r="F595" s="83">
        <v>3</v>
      </c>
      <c r="G595" s="84"/>
      <c r="H595" s="84"/>
    </row>
    <row r="596" spans="1:8">
      <c r="A596" s="86" t="s">
        <v>251</v>
      </c>
      <c r="B596" s="81" t="s">
        <v>357</v>
      </c>
      <c r="C596" s="81" t="s">
        <v>700</v>
      </c>
      <c r="D596" s="64" t="s">
        <v>701</v>
      </c>
      <c r="E596" s="81" t="s">
        <v>25</v>
      </c>
      <c r="F596" s="83">
        <v>1</v>
      </c>
      <c r="G596" s="84"/>
      <c r="H596" s="84"/>
    </row>
    <row r="597" spans="1:8">
      <c r="A597" s="86" t="s">
        <v>252</v>
      </c>
      <c r="B597" s="81" t="s">
        <v>357</v>
      </c>
      <c r="C597" s="81" t="s">
        <v>702</v>
      </c>
      <c r="D597" s="64" t="s">
        <v>703</v>
      </c>
      <c r="E597" s="81" t="s">
        <v>26</v>
      </c>
      <c r="F597" s="83">
        <v>50.85</v>
      </c>
      <c r="G597" s="84"/>
      <c r="H597" s="84"/>
    </row>
    <row r="598" spans="1:8">
      <c r="A598" s="86" t="s">
        <v>253</v>
      </c>
      <c r="B598" s="81" t="s">
        <v>357</v>
      </c>
      <c r="C598" s="81" t="s">
        <v>704</v>
      </c>
      <c r="D598" s="64" t="s">
        <v>705</v>
      </c>
      <c r="E598" s="81" t="s">
        <v>23</v>
      </c>
      <c r="F598" s="83">
        <v>14.51</v>
      </c>
      <c r="G598" s="84"/>
      <c r="H598" s="84"/>
    </row>
    <row r="599" spans="1:8">
      <c r="A599" s="86" t="s">
        <v>254</v>
      </c>
      <c r="B599" s="81" t="s">
        <v>357</v>
      </c>
      <c r="C599" s="81" t="s">
        <v>517</v>
      </c>
      <c r="D599" s="64" t="s">
        <v>518</v>
      </c>
      <c r="E599" s="81" t="s">
        <v>25</v>
      </c>
      <c r="F599" s="83">
        <v>4</v>
      </c>
      <c r="G599" s="84"/>
      <c r="H599" s="84"/>
    </row>
    <row r="600" spans="1:8">
      <c r="A600" s="86" t="s">
        <v>256</v>
      </c>
      <c r="B600" s="81" t="s">
        <v>357</v>
      </c>
      <c r="C600" s="81" t="s">
        <v>670</v>
      </c>
      <c r="D600" s="64" t="s">
        <v>671</v>
      </c>
      <c r="E600" s="81" t="s">
        <v>25</v>
      </c>
      <c r="F600" s="83">
        <v>1</v>
      </c>
      <c r="G600" s="84"/>
      <c r="H600" s="84"/>
    </row>
    <row r="601" spans="1:8">
      <c r="A601" s="86"/>
      <c r="B601" s="81"/>
      <c r="C601" s="81"/>
      <c r="D601" s="26" t="s">
        <v>263</v>
      </c>
      <c r="E601" s="81"/>
      <c r="F601" s="83"/>
      <c r="G601" s="84"/>
      <c r="H601" s="19"/>
    </row>
    <row r="602" spans="1:8">
      <c r="A602" s="10">
        <v>15</v>
      </c>
      <c r="B602" s="13"/>
      <c r="C602" s="13"/>
      <c r="D602" s="7" t="s">
        <v>407</v>
      </c>
      <c r="E602" s="13"/>
      <c r="F602" s="13"/>
      <c r="G602" s="16"/>
      <c r="H602" s="79"/>
    </row>
    <row r="603" spans="1:8" ht="29.25">
      <c r="A603" s="86" t="s">
        <v>264</v>
      </c>
      <c r="B603" s="81" t="s">
        <v>357</v>
      </c>
      <c r="C603" s="81" t="s">
        <v>408</v>
      </c>
      <c r="D603" s="64" t="s">
        <v>409</v>
      </c>
      <c r="E603" s="81" t="s">
        <v>24</v>
      </c>
      <c r="F603" s="83">
        <v>16</v>
      </c>
      <c r="G603" s="84"/>
      <c r="H603" s="84"/>
    </row>
    <row r="604" spans="1:8" ht="29.25">
      <c r="A604" s="86" t="s">
        <v>267</v>
      </c>
      <c r="B604" s="81" t="s">
        <v>357</v>
      </c>
      <c r="C604" s="81" t="s">
        <v>706</v>
      </c>
      <c r="D604" s="64" t="s">
        <v>707</v>
      </c>
      <c r="E604" s="81" t="s">
        <v>25</v>
      </c>
      <c r="F604" s="83">
        <v>1</v>
      </c>
      <c r="G604" s="84"/>
      <c r="H604" s="84"/>
    </row>
    <row r="605" spans="1:8">
      <c r="A605" s="86"/>
      <c r="B605" s="81"/>
      <c r="C605" s="81"/>
      <c r="D605" s="26" t="s">
        <v>271</v>
      </c>
      <c r="E605" s="81"/>
      <c r="F605" s="83"/>
      <c r="G605" s="84"/>
      <c r="H605" s="19"/>
    </row>
    <row r="606" spans="1:8">
      <c r="A606" s="10">
        <v>16</v>
      </c>
      <c r="B606" s="13"/>
      <c r="C606" s="13"/>
      <c r="D606" s="7" t="s">
        <v>22</v>
      </c>
      <c r="E606" s="13"/>
      <c r="F606" s="13"/>
      <c r="G606" s="16"/>
      <c r="H606" s="16"/>
    </row>
    <row r="607" spans="1:8">
      <c r="A607" s="86" t="s">
        <v>272</v>
      </c>
      <c r="B607" s="81" t="s">
        <v>357</v>
      </c>
      <c r="C607" s="81" t="s">
        <v>27</v>
      </c>
      <c r="D607" s="90" t="s">
        <v>30</v>
      </c>
      <c r="E607" s="81" t="s">
        <v>23</v>
      </c>
      <c r="F607" s="83">
        <v>349.5</v>
      </c>
      <c r="G607" s="84"/>
      <c r="H607" s="84"/>
    </row>
    <row r="608" spans="1:8">
      <c r="A608" s="86"/>
      <c r="B608" s="81"/>
      <c r="C608" s="81"/>
      <c r="D608" s="25" t="s">
        <v>274</v>
      </c>
      <c r="E608" s="81"/>
      <c r="F608" s="83"/>
      <c r="G608" s="84"/>
      <c r="H608" s="19"/>
    </row>
    <row r="609" spans="1:9">
      <c r="A609" s="91"/>
      <c r="B609" s="92"/>
      <c r="C609" s="92"/>
      <c r="D609" s="78"/>
      <c r="E609" s="92"/>
      <c r="F609" s="92"/>
      <c r="G609" s="78"/>
      <c r="H609" s="78"/>
    </row>
    <row r="610" spans="1:9" ht="4.9000000000000004" customHeight="1">
      <c r="A610" s="48"/>
      <c r="B610" s="48"/>
      <c r="C610" s="48"/>
      <c r="D610" s="48"/>
      <c r="E610" s="48"/>
      <c r="F610" s="48"/>
      <c r="G610" s="48"/>
      <c r="H610" s="48"/>
    </row>
    <row r="611" spans="1:9">
      <c r="A611" s="45"/>
      <c r="B611" s="50"/>
      <c r="C611" s="50"/>
      <c r="D611" s="57" t="s">
        <v>329</v>
      </c>
      <c r="E611" s="46"/>
      <c r="F611" s="50"/>
      <c r="G611" s="46"/>
      <c r="H611" s="16"/>
    </row>
    <row r="612" spans="1:9">
      <c r="A612" s="47"/>
      <c r="B612" s="47"/>
      <c r="C612" s="47"/>
      <c r="D612" s="47"/>
      <c r="E612" s="47"/>
      <c r="F612" s="47"/>
      <c r="G612" s="47"/>
      <c r="H612" s="47"/>
    </row>
    <row r="613" spans="1:9">
      <c r="A613" s="60"/>
      <c r="B613" s="61"/>
      <c r="C613" s="61"/>
      <c r="D613" s="61" t="s">
        <v>19</v>
      </c>
      <c r="E613" s="61"/>
      <c r="F613" s="61"/>
      <c r="G613" s="61"/>
      <c r="H613" s="63"/>
    </row>
    <row r="614" spans="1:9">
      <c r="A614" s="60"/>
      <c r="B614" s="61"/>
      <c r="C614" s="61"/>
      <c r="D614" s="61" t="s">
        <v>20</v>
      </c>
      <c r="E614" s="61"/>
      <c r="F614" s="61"/>
      <c r="G614" s="62"/>
      <c r="H614" s="56"/>
    </row>
    <row r="615" spans="1:9">
      <c r="A615" s="7"/>
      <c r="B615" s="7"/>
      <c r="C615" s="7"/>
      <c r="D615" s="7" t="s">
        <v>21</v>
      </c>
      <c r="E615" s="7"/>
      <c r="F615" s="7"/>
      <c r="G615" s="7"/>
      <c r="H615" s="31"/>
    </row>
    <row r="616" spans="1:9">
      <c r="A616" s="7"/>
      <c r="B616" s="7"/>
      <c r="C616" s="7"/>
      <c r="D616" s="7" t="s">
        <v>330</v>
      </c>
      <c r="E616" s="7"/>
      <c r="F616" s="7"/>
      <c r="G616" s="7"/>
      <c r="H616" s="31"/>
      <c r="I616" s="21"/>
    </row>
    <row r="618" spans="1:9">
      <c r="H618" s="21"/>
    </row>
    <row r="619" spans="1:9">
      <c r="H619" s="38"/>
    </row>
    <row r="620" spans="1:9">
      <c r="E620" s="192" t="s">
        <v>28</v>
      </c>
      <c r="F620" s="192"/>
      <c r="G620" s="192"/>
      <c r="H620" s="67"/>
    </row>
    <row r="621" spans="1:9">
      <c r="E621" s="171" t="s">
        <v>29</v>
      </c>
      <c r="F621" s="171"/>
      <c r="G621" s="171"/>
      <c r="H621" s="66"/>
    </row>
    <row r="622" spans="1:9">
      <c r="E622" s="172" t="s">
        <v>1142</v>
      </c>
      <c r="F622" s="173"/>
      <c r="G622" s="173"/>
      <c r="H622" s="66"/>
    </row>
  </sheetData>
  <mergeCells count="10">
    <mergeCell ref="E621:G621"/>
    <mergeCell ref="E622:G622"/>
    <mergeCell ref="A1:H7"/>
    <mergeCell ref="A10:H10"/>
    <mergeCell ref="A8:H8"/>
    <mergeCell ref="E14:H14"/>
    <mergeCell ref="B11:H11"/>
    <mergeCell ref="B12:H12"/>
    <mergeCell ref="B13:H13"/>
    <mergeCell ref="E620:G620"/>
  </mergeCells>
  <pageMargins left="0.51181102362204722" right="0.51181102362204722" top="0.78740157480314965" bottom="0.78740157480314965" header="0.31496062992125984" footer="0.31496062992125984"/>
  <pageSetup paperSize="9" scale="76" fitToHeight="0" orientation="landscape" r:id="rId1"/>
  <headerFooter>
    <oddFooter xml:space="preserve">&amp;C&amp;"Arial,Normal"&amp;8Prefeitura Municipal da Estância Turística de Paraguaçu Paulista - Rua Polidoro Simões, 533 (sede provisória) CEP 19.700-000
Fone: (18)3361-9100 - Fax: (18)3361-1331 – Estância Turística de Paraguaçu Paulista - SP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1"/>
  <sheetViews>
    <sheetView showGridLines="0" zoomScale="70" zoomScaleNormal="70" workbookViewId="0">
      <selection activeCell="G34" sqref="G34"/>
    </sheetView>
  </sheetViews>
  <sheetFormatPr defaultRowHeight="15"/>
  <cols>
    <col min="1" max="1" width="7.5703125" customWidth="1"/>
    <col min="2" max="2" width="16.28515625" customWidth="1"/>
    <col min="3" max="3" width="17.28515625" customWidth="1"/>
    <col min="4" max="4" width="81.85546875" customWidth="1"/>
    <col min="5" max="5" width="12.5703125" customWidth="1"/>
    <col min="6" max="6" width="11" customWidth="1"/>
    <col min="7" max="8" width="18.7109375" customWidth="1"/>
    <col min="9" max="9" width="20.28515625" customWidth="1"/>
  </cols>
  <sheetData>
    <row r="1" spans="1:8">
      <c r="A1" s="174" t="s">
        <v>36</v>
      </c>
      <c r="B1" s="175"/>
      <c r="C1" s="175"/>
      <c r="D1" s="175"/>
      <c r="E1" s="175"/>
      <c r="F1" s="175"/>
      <c r="G1" s="175"/>
      <c r="H1" s="176"/>
    </row>
    <row r="2" spans="1:8">
      <c r="A2" s="177"/>
      <c r="B2" s="178"/>
      <c r="C2" s="178"/>
      <c r="D2" s="178"/>
      <c r="E2" s="178"/>
      <c r="F2" s="178"/>
      <c r="G2" s="178"/>
      <c r="H2" s="179"/>
    </row>
    <row r="3" spans="1:8">
      <c r="A3" s="177"/>
      <c r="B3" s="178"/>
      <c r="C3" s="178"/>
      <c r="D3" s="178"/>
      <c r="E3" s="178"/>
      <c r="F3" s="178"/>
      <c r="G3" s="178"/>
      <c r="H3" s="179"/>
    </row>
    <row r="4" spans="1:8">
      <c r="A4" s="177"/>
      <c r="B4" s="178"/>
      <c r="C4" s="178"/>
      <c r="D4" s="178"/>
      <c r="E4" s="178"/>
      <c r="F4" s="178"/>
      <c r="G4" s="178"/>
      <c r="H4" s="179"/>
    </row>
    <row r="5" spans="1:8">
      <c r="A5" s="177"/>
      <c r="B5" s="178"/>
      <c r="C5" s="178"/>
      <c r="D5" s="178"/>
      <c r="E5" s="178"/>
      <c r="F5" s="178"/>
      <c r="G5" s="178"/>
      <c r="H5" s="179"/>
    </row>
    <row r="6" spans="1:8">
      <c r="A6" s="177"/>
      <c r="B6" s="178"/>
      <c r="C6" s="178"/>
      <c r="D6" s="178"/>
      <c r="E6" s="178"/>
      <c r="F6" s="178"/>
      <c r="G6" s="178"/>
      <c r="H6" s="179"/>
    </row>
    <row r="7" spans="1:8">
      <c r="A7" s="177"/>
      <c r="B7" s="178"/>
      <c r="C7" s="178"/>
      <c r="D7" s="178"/>
      <c r="E7" s="178"/>
      <c r="F7" s="178"/>
      <c r="G7" s="178"/>
      <c r="H7" s="179"/>
    </row>
    <row r="8" spans="1:8">
      <c r="A8" s="183" t="s">
        <v>35</v>
      </c>
      <c r="B8" s="184"/>
      <c r="C8" s="184"/>
      <c r="D8" s="184"/>
      <c r="E8" s="184"/>
      <c r="F8" s="184"/>
      <c r="G8" s="184"/>
      <c r="H8" s="185"/>
    </row>
    <row r="9" spans="1:8">
      <c r="A9" s="166"/>
      <c r="B9" s="167"/>
      <c r="C9" s="167"/>
      <c r="D9" s="167"/>
      <c r="E9" s="167"/>
      <c r="F9" s="167"/>
      <c r="G9" s="167"/>
      <c r="H9" s="168"/>
    </row>
    <row r="10" spans="1:8" ht="18">
      <c r="A10" s="180" t="s">
        <v>1127</v>
      </c>
      <c r="B10" s="181"/>
      <c r="C10" s="181"/>
      <c r="D10" s="181"/>
      <c r="E10" s="181"/>
      <c r="F10" s="181"/>
      <c r="G10" s="181"/>
      <c r="H10" s="182"/>
    </row>
    <row r="11" spans="1:8" ht="15.75">
      <c r="A11" s="3"/>
      <c r="B11" s="188"/>
      <c r="C11" s="188"/>
      <c r="D11" s="188"/>
      <c r="E11" s="188"/>
      <c r="F11" s="188"/>
      <c r="G11" s="188"/>
      <c r="H11" s="189"/>
    </row>
    <row r="12" spans="1:8" ht="15.75">
      <c r="A12" s="3"/>
      <c r="B12" s="190" t="s">
        <v>1144</v>
      </c>
      <c r="C12" s="190"/>
      <c r="D12" s="190"/>
      <c r="E12" s="190"/>
      <c r="F12" s="190"/>
      <c r="G12" s="190"/>
      <c r="H12" s="191"/>
    </row>
    <row r="13" spans="1:8" ht="15.75">
      <c r="A13" s="3"/>
      <c r="B13" s="190" t="s">
        <v>353</v>
      </c>
      <c r="C13" s="190"/>
      <c r="D13" s="190"/>
      <c r="E13" s="190"/>
      <c r="F13" s="190"/>
      <c r="G13" s="190"/>
      <c r="H13" s="191"/>
    </row>
    <row r="14" spans="1:8" ht="15.75">
      <c r="A14" s="4"/>
      <c r="B14" s="5" t="s">
        <v>354</v>
      </c>
      <c r="C14" s="5"/>
      <c r="D14" s="5"/>
      <c r="E14" s="186" t="s">
        <v>355</v>
      </c>
      <c r="F14" s="186"/>
      <c r="G14" s="186"/>
      <c r="H14" s="187"/>
    </row>
    <row r="15" spans="1:8">
      <c r="A15" s="8" t="s">
        <v>0</v>
      </c>
      <c r="B15" s="9" t="s">
        <v>1</v>
      </c>
      <c r="C15" s="9" t="s">
        <v>2</v>
      </c>
      <c r="D15" s="8" t="s">
        <v>3</v>
      </c>
      <c r="E15" s="8" t="s">
        <v>4</v>
      </c>
      <c r="F15" s="8" t="s">
        <v>5</v>
      </c>
      <c r="G15" s="9" t="s">
        <v>6</v>
      </c>
      <c r="H15" s="9" t="s">
        <v>7</v>
      </c>
    </row>
    <row r="16" spans="1:8">
      <c r="A16" s="1"/>
      <c r="B16" s="1"/>
      <c r="C16" s="1"/>
      <c r="D16" s="1"/>
      <c r="E16" s="1"/>
      <c r="F16" s="1"/>
      <c r="G16" s="1"/>
      <c r="H16" s="1"/>
    </row>
    <row r="17" spans="1:8">
      <c r="A17" s="10">
        <v>1</v>
      </c>
      <c r="B17" s="7"/>
      <c r="C17" s="7"/>
      <c r="D17" s="10" t="s">
        <v>1125</v>
      </c>
      <c r="E17" s="13"/>
      <c r="F17" s="17"/>
      <c r="G17" s="16"/>
      <c r="H17" s="79"/>
    </row>
    <row r="18" spans="1:8">
      <c r="A18" s="86" t="s">
        <v>9</v>
      </c>
      <c r="B18" s="81" t="s">
        <v>357</v>
      </c>
      <c r="C18" s="81" t="s">
        <v>1138</v>
      </c>
      <c r="D18" s="85" t="s">
        <v>1128</v>
      </c>
      <c r="E18" s="81" t="s">
        <v>1133</v>
      </c>
      <c r="F18" s="83">
        <v>0.3</v>
      </c>
      <c r="G18" s="84">
        <v>6.88</v>
      </c>
      <c r="H18" s="84">
        <f t="shared" ref="H18:H22" si="0">ROUND(F18*G18,2)</f>
        <v>2.06</v>
      </c>
    </row>
    <row r="19" spans="1:8">
      <c r="A19" s="86" t="s">
        <v>10</v>
      </c>
      <c r="B19" s="81" t="s">
        <v>357</v>
      </c>
      <c r="C19" s="81" t="s">
        <v>1134</v>
      </c>
      <c r="D19" s="85" t="s">
        <v>1129</v>
      </c>
      <c r="E19" s="81" t="s">
        <v>24</v>
      </c>
      <c r="F19" s="83">
        <v>3.6600000000000001E-2</v>
      </c>
      <c r="G19" s="84">
        <v>86.91</v>
      </c>
      <c r="H19" s="84">
        <f t="shared" si="0"/>
        <v>3.18</v>
      </c>
    </row>
    <row r="20" spans="1:8">
      <c r="A20" s="86" t="s">
        <v>11</v>
      </c>
      <c r="B20" s="81" t="s">
        <v>357</v>
      </c>
      <c r="C20" s="81" t="s">
        <v>1136</v>
      </c>
      <c r="D20" s="85" t="s">
        <v>1130</v>
      </c>
      <c r="E20" s="81" t="s">
        <v>98</v>
      </c>
      <c r="F20" s="83">
        <v>5.46</v>
      </c>
      <c r="G20" s="84">
        <v>0.52</v>
      </c>
      <c r="H20" s="84">
        <f t="shared" si="0"/>
        <v>2.84</v>
      </c>
    </row>
    <row r="21" spans="1:8">
      <c r="A21" s="86" t="s">
        <v>12</v>
      </c>
      <c r="B21" s="81" t="s">
        <v>357</v>
      </c>
      <c r="C21" s="81" t="s">
        <v>1135</v>
      </c>
      <c r="D21" s="85" t="s">
        <v>1131</v>
      </c>
      <c r="E21" s="81" t="s">
        <v>98</v>
      </c>
      <c r="F21" s="87">
        <v>10.95</v>
      </c>
      <c r="G21" s="134">
        <v>0.4</v>
      </c>
      <c r="H21" s="84">
        <f t="shared" si="0"/>
        <v>4.38</v>
      </c>
    </row>
    <row r="22" spans="1:8">
      <c r="A22" s="86" t="s">
        <v>333</v>
      </c>
      <c r="B22" s="81" t="s">
        <v>1137</v>
      </c>
      <c r="C22" s="81" t="s">
        <v>756</v>
      </c>
      <c r="D22" s="85" t="s">
        <v>1132</v>
      </c>
      <c r="E22" s="75" t="s">
        <v>23</v>
      </c>
      <c r="F22" s="87">
        <v>1</v>
      </c>
      <c r="G22" s="134">
        <v>100</v>
      </c>
      <c r="H22" s="84">
        <f t="shared" si="0"/>
        <v>100</v>
      </c>
    </row>
    <row r="23" spans="1:8">
      <c r="A23" s="60"/>
      <c r="B23" s="61"/>
      <c r="C23" s="61"/>
      <c r="D23" s="61" t="s">
        <v>19</v>
      </c>
      <c r="E23" s="61"/>
      <c r="F23" s="61"/>
      <c r="G23" s="61"/>
      <c r="H23" s="63">
        <f>SUM(H18:H22)</f>
        <v>112.46000000000001</v>
      </c>
    </row>
    <row r="24" spans="1:8">
      <c r="A24" s="60"/>
      <c r="B24" s="61"/>
      <c r="C24" s="61"/>
      <c r="D24" s="61" t="s">
        <v>20</v>
      </c>
      <c r="E24" s="61"/>
      <c r="F24" s="61"/>
      <c r="G24" s="62">
        <v>0.26629999999999998</v>
      </c>
      <c r="H24" s="56">
        <f>ROUND((H23-H22)*G24,2)</f>
        <v>3.32</v>
      </c>
    </row>
    <row r="25" spans="1:8">
      <c r="A25" s="7"/>
      <c r="B25" s="7"/>
      <c r="C25" s="7"/>
      <c r="D25" s="7" t="s">
        <v>21</v>
      </c>
      <c r="E25" s="7"/>
      <c r="F25" s="7"/>
      <c r="G25" s="7"/>
      <c r="H25" s="31">
        <f>ROUND(H23+H24,2)</f>
        <v>115.78</v>
      </c>
    </row>
    <row r="27" spans="1:8">
      <c r="H27" s="21"/>
    </row>
    <row r="28" spans="1:8">
      <c r="H28" s="38"/>
    </row>
    <row r="29" spans="1:8">
      <c r="E29" s="192" t="s">
        <v>28</v>
      </c>
      <c r="F29" s="192"/>
      <c r="G29" s="192"/>
      <c r="H29" s="67"/>
    </row>
    <row r="30" spans="1:8">
      <c r="E30" s="171" t="s">
        <v>29</v>
      </c>
      <c r="F30" s="171"/>
      <c r="G30" s="171"/>
      <c r="H30" s="66"/>
    </row>
    <row r="31" spans="1:8">
      <c r="E31" s="172" t="s">
        <v>1142</v>
      </c>
      <c r="F31" s="173"/>
      <c r="G31" s="173"/>
      <c r="H31" s="66"/>
    </row>
  </sheetData>
  <mergeCells count="10">
    <mergeCell ref="E14:H14"/>
    <mergeCell ref="E29:G29"/>
    <mergeCell ref="E30:G30"/>
    <mergeCell ref="E31:G31"/>
    <mergeCell ref="A1:H7"/>
    <mergeCell ref="A8:H8"/>
    <mergeCell ref="A10:H10"/>
    <mergeCell ref="B11:H11"/>
    <mergeCell ref="B12:H12"/>
    <mergeCell ref="B13:H13"/>
  </mergeCells>
  <pageMargins left="0.51181102362204722" right="0.51181102362204722" top="0.78740157480314965" bottom="0.78740157480314965" header="0.31496062992125984" footer="0.31496062992125984"/>
  <pageSetup paperSize="9" scale="73" fitToHeight="0" orientation="landscape" r:id="rId1"/>
  <headerFooter>
    <oddFooter xml:space="preserve">&amp;C&amp;"Arial,Normal"&amp;8Prefeitura Municipal da Estância Turística de Paraguaçu Paulista - Rua Polidoro Simões, 533 (sede provisória) CEP 19.700-000
Fone: (18)3361-9100 - Fax: (18)3361-1331 – Estância Turística de Paraguaçu Paulista - SP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5"/>
  <sheetViews>
    <sheetView showGridLines="0" zoomScale="80" zoomScaleNormal="80" workbookViewId="0">
      <selection activeCell="E14" sqref="E14:G14"/>
    </sheetView>
  </sheetViews>
  <sheetFormatPr defaultRowHeight="15"/>
  <cols>
    <col min="1" max="1" width="9.28515625" customWidth="1"/>
    <col min="2" max="3" width="13.28515625" customWidth="1"/>
    <col min="4" max="4" width="84.42578125" customWidth="1"/>
    <col min="5" max="5" width="10.5703125" customWidth="1"/>
    <col min="6" max="6" width="10.85546875" customWidth="1"/>
    <col min="7" max="7" width="74.42578125" customWidth="1"/>
    <col min="8" max="8" width="15" bestFit="1" customWidth="1"/>
  </cols>
  <sheetData>
    <row r="1" spans="1:9" ht="15" customHeight="1">
      <c r="A1" s="193" t="s">
        <v>36</v>
      </c>
      <c r="B1" s="193"/>
      <c r="C1" s="193"/>
      <c r="D1" s="193"/>
      <c r="E1" s="193"/>
      <c r="F1" s="193"/>
      <c r="G1" s="193"/>
    </row>
    <row r="2" spans="1:9" ht="15" customHeight="1">
      <c r="A2" s="193"/>
      <c r="B2" s="193"/>
      <c r="C2" s="193"/>
      <c r="D2" s="193"/>
      <c r="E2" s="193"/>
      <c r="F2" s="193"/>
      <c r="G2" s="193"/>
    </row>
    <row r="3" spans="1:9" ht="15" customHeight="1">
      <c r="A3" s="193"/>
      <c r="B3" s="193"/>
      <c r="C3" s="193"/>
      <c r="D3" s="193"/>
      <c r="E3" s="193"/>
      <c r="F3" s="193"/>
      <c r="G3" s="193"/>
    </row>
    <row r="4" spans="1:9" ht="15" customHeight="1">
      <c r="A4" s="193"/>
      <c r="B4" s="193"/>
      <c r="C4" s="193"/>
      <c r="D4" s="193"/>
      <c r="E4" s="193"/>
      <c r="F4" s="193"/>
      <c r="G4" s="193"/>
    </row>
    <row r="5" spans="1:9" ht="15" customHeight="1">
      <c r="A5" s="193"/>
      <c r="B5" s="193"/>
      <c r="C5" s="193"/>
      <c r="D5" s="193"/>
      <c r="E5" s="193"/>
      <c r="F5" s="193"/>
      <c r="G5" s="193"/>
    </row>
    <row r="6" spans="1:9" ht="15" customHeight="1">
      <c r="A6" s="193"/>
      <c r="B6" s="193"/>
      <c r="C6" s="193"/>
      <c r="D6" s="193"/>
      <c r="E6" s="193"/>
      <c r="F6" s="193"/>
      <c r="G6" s="193"/>
    </row>
    <row r="7" spans="1:9" ht="15" customHeight="1">
      <c r="A7" s="194"/>
      <c r="B7" s="194"/>
      <c r="C7" s="194"/>
      <c r="D7" s="194"/>
      <c r="E7" s="194"/>
      <c r="F7" s="194"/>
      <c r="G7" s="194"/>
    </row>
    <row r="8" spans="1:9" ht="15" customHeight="1">
      <c r="A8" s="195" t="s">
        <v>35</v>
      </c>
      <c r="B8" s="196"/>
      <c r="C8" s="196"/>
      <c r="D8" s="196"/>
      <c r="E8" s="196"/>
      <c r="F8" s="196"/>
      <c r="G8" s="197"/>
    </row>
    <row r="9" spans="1:9" ht="15" customHeight="1">
      <c r="A9" s="43"/>
      <c r="B9" s="42"/>
      <c r="C9" s="42"/>
      <c r="D9" s="42"/>
      <c r="E9" s="42"/>
      <c r="F9" s="42"/>
      <c r="G9" s="41"/>
    </row>
    <row r="10" spans="1:9" ht="15" customHeight="1">
      <c r="A10" s="180" t="s">
        <v>69</v>
      </c>
      <c r="B10" s="181"/>
      <c r="C10" s="181"/>
      <c r="D10" s="181"/>
      <c r="E10" s="181"/>
      <c r="F10" s="181"/>
      <c r="G10" s="182"/>
    </row>
    <row r="11" spans="1:9" ht="15" customHeight="1">
      <c r="A11" s="3"/>
      <c r="B11" s="188"/>
      <c r="C11" s="188"/>
      <c r="D11" s="188"/>
      <c r="E11" s="188"/>
      <c r="F11" s="188"/>
      <c r="G11" s="189"/>
      <c r="H11" s="70"/>
    </row>
    <row r="12" spans="1:9" ht="15" customHeight="1">
      <c r="A12" s="3"/>
      <c r="B12" s="39" t="s">
        <v>1146</v>
      </c>
      <c r="C12" s="39"/>
      <c r="D12" s="39"/>
      <c r="E12" s="39"/>
      <c r="F12" s="39"/>
      <c r="G12" s="40"/>
      <c r="H12" s="3"/>
      <c r="I12" s="38"/>
    </row>
    <row r="13" spans="1:9" ht="15" customHeight="1">
      <c r="A13" s="3"/>
      <c r="B13" s="39" t="s">
        <v>353</v>
      </c>
      <c r="C13" s="39"/>
      <c r="D13" s="39"/>
      <c r="E13" s="39"/>
      <c r="F13" s="39"/>
      <c r="G13" s="40"/>
      <c r="H13" s="39"/>
      <c r="I13" s="38"/>
    </row>
    <row r="14" spans="1:9" ht="15" customHeight="1">
      <c r="A14" s="4"/>
      <c r="B14" s="37" t="s">
        <v>354</v>
      </c>
      <c r="C14" s="4"/>
      <c r="D14" s="5"/>
      <c r="E14" s="187" t="s">
        <v>652</v>
      </c>
      <c r="F14" s="198"/>
      <c r="G14" s="198"/>
    </row>
    <row r="15" spans="1:9" ht="30">
      <c r="A15" s="36" t="s">
        <v>0</v>
      </c>
      <c r="B15" s="35" t="s">
        <v>1</v>
      </c>
      <c r="C15" s="35" t="s">
        <v>2</v>
      </c>
      <c r="D15" s="36" t="s">
        <v>3</v>
      </c>
      <c r="E15" s="36" t="s">
        <v>4</v>
      </c>
      <c r="F15" s="36" t="s">
        <v>5</v>
      </c>
      <c r="G15" s="35" t="s">
        <v>68</v>
      </c>
    </row>
    <row r="16" spans="1:9" ht="4.9000000000000004" customHeight="1">
      <c r="A16" s="33"/>
      <c r="B16" s="33"/>
      <c r="C16" s="33"/>
      <c r="D16" s="33"/>
      <c r="E16" s="33"/>
      <c r="F16" s="33"/>
      <c r="G16" s="32"/>
    </row>
    <row r="17" spans="1:9" ht="15.75">
      <c r="A17" s="58" t="s">
        <v>84</v>
      </c>
      <c r="B17" s="59"/>
      <c r="C17" s="59"/>
      <c r="D17" s="58" t="s">
        <v>356</v>
      </c>
      <c r="E17" s="2"/>
      <c r="F17" s="2"/>
      <c r="G17" s="34"/>
    </row>
    <row r="18" spans="1:9" ht="4.9000000000000004" customHeight="1">
      <c r="A18" s="1"/>
      <c r="B18" s="1"/>
      <c r="C18" s="1"/>
      <c r="D18" s="1"/>
      <c r="E18" s="1"/>
      <c r="F18" s="1"/>
      <c r="G18" s="157"/>
    </row>
    <row r="19" spans="1:9">
      <c r="A19" s="10">
        <v>1</v>
      </c>
      <c r="B19" s="78"/>
      <c r="C19" s="78"/>
      <c r="D19" s="10" t="s">
        <v>13</v>
      </c>
      <c r="E19" s="78"/>
      <c r="F19" s="138"/>
      <c r="G19" s="46"/>
    </row>
    <row r="20" spans="1:9">
      <c r="A20" s="80" t="s">
        <v>9</v>
      </c>
      <c r="B20" s="81" t="s">
        <v>357</v>
      </c>
      <c r="C20" s="81" t="s">
        <v>797</v>
      </c>
      <c r="D20" s="82" t="s">
        <v>798</v>
      </c>
      <c r="E20" s="81" t="s">
        <v>23</v>
      </c>
      <c r="F20" s="139">
        <v>6</v>
      </c>
      <c r="G20" s="76" t="s">
        <v>761</v>
      </c>
    </row>
    <row r="21" spans="1:9">
      <c r="A21" s="80" t="s">
        <v>10</v>
      </c>
      <c r="B21" s="81" t="s">
        <v>357</v>
      </c>
      <c r="C21" s="81" t="s">
        <v>38</v>
      </c>
      <c r="D21" s="82" t="s">
        <v>358</v>
      </c>
      <c r="E21" s="81" t="s">
        <v>26</v>
      </c>
      <c r="F21" s="139">
        <v>540.80999999999995</v>
      </c>
      <c r="G21" s="75" t="s">
        <v>762</v>
      </c>
    </row>
    <row r="22" spans="1:9">
      <c r="A22" s="80" t="s">
        <v>11</v>
      </c>
      <c r="B22" s="81" t="s">
        <v>357</v>
      </c>
      <c r="C22" s="81" t="s">
        <v>37</v>
      </c>
      <c r="D22" s="85" t="s">
        <v>359</v>
      </c>
      <c r="E22" s="81" t="s">
        <v>23</v>
      </c>
      <c r="F22" s="139">
        <v>1530.6</v>
      </c>
      <c r="G22" s="133" t="s">
        <v>817</v>
      </c>
    </row>
    <row r="23" spans="1:9">
      <c r="A23" s="80" t="s">
        <v>12</v>
      </c>
      <c r="B23" s="81" t="s">
        <v>357</v>
      </c>
      <c r="C23" s="81" t="s">
        <v>321</v>
      </c>
      <c r="D23" s="85" t="s">
        <v>322</v>
      </c>
      <c r="E23" s="81" t="s">
        <v>26</v>
      </c>
      <c r="F23" s="139">
        <v>376.5</v>
      </c>
      <c r="G23" s="133" t="s">
        <v>799</v>
      </c>
    </row>
    <row r="24" spans="1:9">
      <c r="A24" s="80" t="s">
        <v>333</v>
      </c>
      <c r="B24" s="81" t="s">
        <v>357</v>
      </c>
      <c r="C24" s="81" t="s">
        <v>64</v>
      </c>
      <c r="D24" s="82" t="s">
        <v>360</v>
      </c>
      <c r="E24" s="81" t="s">
        <v>65</v>
      </c>
      <c r="F24" s="139">
        <v>6</v>
      </c>
      <c r="G24" s="133" t="s">
        <v>851</v>
      </c>
    </row>
    <row r="25" spans="1:9">
      <c r="A25" s="10">
        <v>2</v>
      </c>
      <c r="B25" s="7"/>
      <c r="C25" s="7"/>
      <c r="D25" s="10" t="s">
        <v>361</v>
      </c>
      <c r="E25" s="13"/>
      <c r="F25" s="140"/>
      <c r="G25" s="46"/>
    </row>
    <row r="26" spans="1:9" ht="29.25">
      <c r="A26" s="86" t="s">
        <v>14</v>
      </c>
      <c r="B26" s="81" t="s">
        <v>357</v>
      </c>
      <c r="C26" s="81" t="s">
        <v>331</v>
      </c>
      <c r="D26" s="85" t="s">
        <v>362</v>
      </c>
      <c r="E26" s="81" t="s">
        <v>23</v>
      </c>
      <c r="F26" s="139">
        <v>7324.99</v>
      </c>
      <c r="G26" s="133" t="s">
        <v>800</v>
      </c>
    </row>
    <row r="27" spans="1:9" ht="43.5">
      <c r="A27" s="86" t="s">
        <v>39</v>
      </c>
      <c r="B27" s="81" t="s">
        <v>357</v>
      </c>
      <c r="C27" s="81" t="s">
        <v>278</v>
      </c>
      <c r="D27" s="85" t="s">
        <v>279</v>
      </c>
      <c r="E27" s="81" t="s">
        <v>24</v>
      </c>
      <c r="F27" s="139">
        <v>1201.9000000000001</v>
      </c>
      <c r="G27" s="159" t="s">
        <v>801</v>
      </c>
    </row>
    <row r="28" spans="1:9" ht="29.25">
      <c r="A28" s="86" t="s">
        <v>40</v>
      </c>
      <c r="B28" s="81" t="s">
        <v>357</v>
      </c>
      <c r="C28" s="81" t="s">
        <v>363</v>
      </c>
      <c r="D28" s="85" t="s">
        <v>364</v>
      </c>
      <c r="E28" s="81" t="s">
        <v>24</v>
      </c>
      <c r="F28" s="141">
        <v>1371.14</v>
      </c>
      <c r="G28" s="133" t="s">
        <v>802</v>
      </c>
    </row>
    <row r="29" spans="1:9" ht="29.25">
      <c r="A29" s="86" t="s">
        <v>43</v>
      </c>
      <c r="B29" s="81" t="s">
        <v>357</v>
      </c>
      <c r="C29" s="81" t="s">
        <v>365</v>
      </c>
      <c r="D29" s="85" t="s">
        <v>366</v>
      </c>
      <c r="E29" s="81" t="s">
        <v>24</v>
      </c>
      <c r="F29" s="141">
        <v>1684.49</v>
      </c>
      <c r="G29" s="87" t="s">
        <v>803</v>
      </c>
    </row>
    <row r="30" spans="1:9">
      <c r="A30" s="10">
        <v>3</v>
      </c>
      <c r="B30" s="7"/>
      <c r="C30" s="7"/>
      <c r="D30" s="10" t="s">
        <v>367</v>
      </c>
      <c r="E30" s="13"/>
      <c r="F30" s="140"/>
      <c r="G30" s="46"/>
    </row>
    <row r="31" spans="1:9">
      <c r="A31" s="86" t="s">
        <v>15</v>
      </c>
      <c r="B31" s="81" t="s">
        <v>357</v>
      </c>
      <c r="C31" s="81" t="s">
        <v>368</v>
      </c>
      <c r="D31" s="85" t="s">
        <v>369</v>
      </c>
      <c r="E31" s="81" t="s">
        <v>26</v>
      </c>
      <c r="F31" s="141">
        <v>227.79</v>
      </c>
      <c r="G31" s="159" t="s">
        <v>804</v>
      </c>
      <c r="I31" s="160"/>
    </row>
    <row r="32" spans="1:9" ht="15.75">
      <c r="A32" s="86" t="s">
        <v>41</v>
      </c>
      <c r="B32" s="81" t="s">
        <v>357</v>
      </c>
      <c r="C32" s="81" t="s">
        <v>370</v>
      </c>
      <c r="D32" s="85" t="s">
        <v>371</v>
      </c>
      <c r="E32" s="81" t="s">
        <v>23</v>
      </c>
      <c r="F32" s="141">
        <v>4.5</v>
      </c>
      <c r="G32" s="161" t="s">
        <v>805</v>
      </c>
    </row>
    <row r="33" spans="1:7">
      <c r="A33" s="86" t="s">
        <v>108</v>
      </c>
      <c r="B33" s="81" t="s">
        <v>357</v>
      </c>
      <c r="C33" s="81" t="s">
        <v>42</v>
      </c>
      <c r="D33" s="85" t="s">
        <v>372</v>
      </c>
      <c r="E33" s="81" t="s">
        <v>24</v>
      </c>
      <c r="F33" s="139">
        <v>7.81</v>
      </c>
      <c r="G33" s="133" t="s">
        <v>806</v>
      </c>
    </row>
    <row r="34" spans="1:7" ht="43.5">
      <c r="A34" s="86" t="s">
        <v>109</v>
      </c>
      <c r="B34" s="81" t="s">
        <v>357</v>
      </c>
      <c r="C34" s="81" t="s">
        <v>334</v>
      </c>
      <c r="D34" s="85" t="s">
        <v>373</v>
      </c>
      <c r="E34" s="81" t="s">
        <v>24</v>
      </c>
      <c r="F34" s="139">
        <v>2.25</v>
      </c>
      <c r="G34" s="133" t="s">
        <v>807</v>
      </c>
    </row>
    <row r="35" spans="1:7" ht="43.5">
      <c r="A35" s="86" t="s">
        <v>110</v>
      </c>
      <c r="B35" s="81" t="s">
        <v>357</v>
      </c>
      <c r="C35" s="81" t="s">
        <v>336</v>
      </c>
      <c r="D35" s="85" t="s">
        <v>374</v>
      </c>
      <c r="E35" s="81" t="s">
        <v>24</v>
      </c>
      <c r="F35" s="139">
        <v>9</v>
      </c>
      <c r="G35" s="133" t="s">
        <v>808</v>
      </c>
    </row>
    <row r="36" spans="1:7" ht="43.5">
      <c r="A36" s="86" t="s">
        <v>111</v>
      </c>
      <c r="B36" s="81" t="s">
        <v>357</v>
      </c>
      <c r="C36" s="81" t="s">
        <v>375</v>
      </c>
      <c r="D36" s="85" t="s">
        <v>376</v>
      </c>
      <c r="E36" s="81" t="s">
        <v>24</v>
      </c>
      <c r="F36" s="142">
        <v>9.9600000000000009</v>
      </c>
      <c r="G36" s="159" t="s">
        <v>809</v>
      </c>
    </row>
    <row r="37" spans="1:7">
      <c r="A37" s="86" t="s">
        <v>112</v>
      </c>
      <c r="B37" s="81" t="s">
        <v>357</v>
      </c>
      <c r="C37" s="81" t="s">
        <v>97</v>
      </c>
      <c r="D37" s="85" t="s">
        <v>339</v>
      </c>
      <c r="E37" s="81" t="s">
        <v>98</v>
      </c>
      <c r="F37" s="142">
        <v>597.6</v>
      </c>
      <c r="G37" s="133" t="s">
        <v>810</v>
      </c>
    </row>
    <row r="38" spans="1:7">
      <c r="A38" s="86" t="s">
        <v>115</v>
      </c>
      <c r="B38" s="81" t="s">
        <v>357</v>
      </c>
      <c r="C38" s="81" t="s">
        <v>100</v>
      </c>
      <c r="D38" s="85" t="s">
        <v>340</v>
      </c>
      <c r="E38" s="81" t="s">
        <v>98</v>
      </c>
      <c r="F38" s="142">
        <v>119.52</v>
      </c>
      <c r="G38" s="133" t="s">
        <v>811</v>
      </c>
    </row>
    <row r="39" spans="1:7" ht="43.5">
      <c r="A39" s="86" t="s">
        <v>116</v>
      </c>
      <c r="B39" s="81" t="s">
        <v>357</v>
      </c>
      <c r="C39" s="81" t="s">
        <v>326</v>
      </c>
      <c r="D39" s="85" t="s">
        <v>341</v>
      </c>
      <c r="E39" s="81" t="s">
        <v>24</v>
      </c>
      <c r="F39" s="142">
        <v>9.9600000000000009</v>
      </c>
      <c r="G39" s="159" t="s">
        <v>809</v>
      </c>
    </row>
    <row r="40" spans="1:7">
      <c r="A40" s="86" t="s">
        <v>118</v>
      </c>
      <c r="B40" s="81" t="s">
        <v>357</v>
      </c>
      <c r="C40" s="75" t="s">
        <v>343</v>
      </c>
      <c r="D40" s="85" t="s">
        <v>344</v>
      </c>
      <c r="E40" s="75" t="s">
        <v>23</v>
      </c>
      <c r="F40" s="143">
        <v>13.25</v>
      </c>
      <c r="G40" s="133" t="s">
        <v>812</v>
      </c>
    </row>
    <row r="41" spans="1:7">
      <c r="A41" s="86" t="s">
        <v>119</v>
      </c>
      <c r="B41" s="81" t="s">
        <v>357</v>
      </c>
      <c r="C41" s="75" t="s">
        <v>139</v>
      </c>
      <c r="D41" s="85" t="s">
        <v>140</v>
      </c>
      <c r="E41" s="75" t="s">
        <v>23</v>
      </c>
      <c r="F41" s="143">
        <v>214.76</v>
      </c>
      <c r="G41" s="133" t="s">
        <v>813</v>
      </c>
    </row>
    <row r="42" spans="1:7">
      <c r="A42" s="86" t="s">
        <v>121</v>
      </c>
      <c r="B42" s="81" t="s">
        <v>357</v>
      </c>
      <c r="C42" s="75" t="s">
        <v>138</v>
      </c>
      <c r="D42" s="85" t="s">
        <v>282</v>
      </c>
      <c r="E42" s="75" t="s">
        <v>23</v>
      </c>
      <c r="F42" s="143">
        <v>214.76</v>
      </c>
      <c r="G42" s="133" t="s">
        <v>813</v>
      </c>
    </row>
    <row r="43" spans="1:7">
      <c r="A43" s="86" t="s">
        <v>308</v>
      </c>
      <c r="B43" s="81" t="s">
        <v>357</v>
      </c>
      <c r="C43" s="75" t="s">
        <v>327</v>
      </c>
      <c r="D43" s="85" t="s">
        <v>338</v>
      </c>
      <c r="E43" s="75" t="s">
        <v>23</v>
      </c>
      <c r="F43" s="143">
        <v>12</v>
      </c>
      <c r="G43" s="133" t="s">
        <v>814</v>
      </c>
    </row>
    <row r="44" spans="1:7">
      <c r="A44" s="86" t="s">
        <v>377</v>
      </c>
      <c r="B44" s="81" t="s">
        <v>357</v>
      </c>
      <c r="C44" s="75" t="s">
        <v>789</v>
      </c>
      <c r="D44" s="85" t="s">
        <v>790</v>
      </c>
      <c r="E44" s="75" t="s">
        <v>26</v>
      </c>
      <c r="F44" s="143">
        <v>22.5</v>
      </c>
      <c r="G44" s="133" t="s">
        <v>815</v>
      </c>
    </row>
    <row r="45" spans="1:7">
      <c r="A45" s="86" t="s">
        <v>378</v>
      </c>
      <c r="B45" s="81" t="s">
        <v>357</v>
      </c>
      <c r="C45" s="75" t="s">
        <v>82</v>
      </c>
      <c r="D45" s="85" t="s">
        <v>83</v>
      </c>
      <c r="E45" s="75" t="s">
        <v>25</v>
      </c>
      <c r="F45" s="143">
        <v>1</v>
      </c>
      <c r="G45" s="133" t="s">
        <v>816</v>
      </c>
    </row>
    <row r="46" spans="1:7">
      <c r="A46" s="86" t="s">
        <v>379</v>
      </c>
      <c r="B46" s="81" t="s">
        <v>357</v>
      </c>
      <c r="C46" s="75" t="s">
        <v>380</v>
      </c>
      <c r="D46" s="85" t="s">
        <v>381</v>
      </c>
      <c r="E46" s="75" t="s">
        <v>26</v>
      </c>
      <c r="F46" s="143">
        <v>70.64</v>
      </c>
      <c r="G46" s="133" t="s">
        <v>818</v>
      </c>
    </row>
    <row r="47" spans="1:7">
      <c r="A47" s="86" t="s">
        <v>382</v>
      </c>
      <c r="B47" s="81" t="s">
        <v>357</v>
      </c>
      <c r="C47" s="81" t="s">
        <v>383</v>
      </c>
      <c r="D47" s="64" t="s">
        <v>384</v>
      </c>
      <c r="E47" s="81" t="s">
        <v>23</v>
      </c>
      <c r="F47" s="139">
        <v>594.87</v>
      </c>
      <c r="G47" s="133" t="s">
        <v>819</v>
      </c>
    </row>
    <row r="48" spans="1:7">
      <c r="A48" s="86" t="s">
        <v>791</v>
      </c>
      <c r="B48" s="81" t="s">
        <v>357</v>
      </c>
      <c r="C48" s="81" t="s">
        <v>437</v>
      </c>
      <c r="D48" s="64" t="s">
        <v>438</v>
      </c>
      <c r="E48" s="81" t="s">
        <v>23</v>
      </c>
      <c r="F48" s="139">
        <v>94.13</v>
      </c>
      <c r="G48" s="133" t="s">
        <v>820</v>
      </c>
    </row>
    <row r="49" spans="1:7">
      <c r="A49" s="86" t="s">
        <v>792</v>
      </c>
      <c r="B49" s="81" t="s">
        <v>357</v>
      </c>
      <c r="C49" s="81" t="s">
        <v>164</v>
      </c>
      <c r="D49" s="64" t="s">
        <v>165</v>
      </c>
      <c r="E49" s="81" t="s">
        <v>23</v>
      </c>
      <c r="F49" s="139">
        <v>235.33</v>
      </c>
      <c r="G49" s="133" t="s">
        <v>821</v>
      </c>
    </row>
    <row r="50" spans="1:7">
      <c r="A50" s="10">
        <v>4</v>
      </c>
      <c r="B50" s="7"/>
      <c r="C50" s="7"/>
      <c r="D50" s="7" t="s">
        <v>385</v>
      </c>
      <c r="E50" s="13"/>
      <c r="F50" s="140"/>
      <c r="G50" s="46"/>
    </row>
    <row r="51" spans="1:7">
      <c r="A51" s="86" t="s">
        <v>16</v>
      </c>
      <c r="B51" s="81" t="s">
        <v>357</v>
      </c>
      <c r="C51" s="81" t="s">
        <v>325</v>
      </c>
      <c r="D51" s="85" t="s">
        <v>386</v>
      </c>
      <c r="E51" s="81" t="s">
        <v>24</v>
      </c>
      <c r="F51" s="83">
        <v>78.28</v>
      </c>
      <c r="G51" s="133" t="s">
        <v>1139</v>
      </c>
    </row>
    <row r="52" spans="1:7">
      <c r="A52" s="86" t="s">
        <v>17</v>
      </c>
      <c r="B52" s="81" t="s">
        <v>357</v>
      </c>
      <c r="C52" s="81" t="s">
        <v>310</v>
      </c>
      <c r="D52" s="85" t="s">
        <v>387</v>
      </c>
      <c r="E52" s="81" t="s">
        <v>98</v>
      </c>
      <c r="F52" s="83">
        <v>2219.37</v>
      </c>
      <c r="G52" s="133" t="s">
        <v>1140</v>
      </c>
    </row>
    <row r="53" spans="1:7" ht="29.25">
      <c r="A53" s="86" t="s">
        <v>66</v>
      </c>
      <c r="B53" s="81" t="s">
        <v>357</v>
      </c>
      <c r="C53" s="81" t="s">
        <v>326</v>
      </c>
      <c r="D53" s="85" t="s">
        <v>341</v>
      </c>
      <c r="E53" s="81" t="s">
        <v>24</v>
      </c>
      <c r="F53" s="83">
        <v>78.28</v>
      </c>
      <c r="G53" s="133" t="s">
        <v>1139</v>
      </c>
    </row>
    <row r="54" spans="1:7">
      <c r="A54" s="86" t="s">
        <v>67</v>
      </c>
      <c r="B54" s="81" t="s">
        <v>1126</v>
      </c>
      <c r="C54" s="81" t="s">
        <v>756</v>
      </c>
      <c r="D54" s="85" t="s">
        <v>1125</v>
      </c>
      <c r="E54" s="75" t="s">
        <v>23</v>
      </c>
      <c r="F54" s="87">
        <v>1530.6</v>
      </c>
      <c r="G54" s="133" t="s">
        <v>1141</v>
      </c>
    </row>
    <row r="55" spans="1:7">
      <c r="A55" s="86" t="s">
        <v>309</v>
      </c>
      <c r="B55" s="81" t="s">
        <v>357</v>
      </c>
      <c r="C55" s="81" t="s">
        <v>770</v>
      </c>
      <c r="D55" s="85" t="s">
        <v>771</v>
      </c>
      <c r="E55" s="81" t="s">
        <v>23</v>
      </c>
      <c r="F55" s="83">
        <v>53.4</v>
      </c>
      <c r="G55" s="133" t="s">
        <v>822</v>
      </c>
    </row>
    <row r="56" spans="1:7">
      <c r="A56" s="86" t="s">
        <v>764</v>
      </c>
      <c r="B56" s="81" t="s">
        <v>357</v>
      </c>
      <c r="C56" s="81" t="s">
        <v>429</v>
      </c>
      <c r="D56" s="85" t="s">
        <v>763</v>
      </c>
      <c r="E56" s="75" t="s">
        <v>24</v>
      </c>
      <c r="F56" s="87">
        <v>3.56</v>
      </c>
      <c r="G56" s="133" t="s">
        <v>823</v>
      </c>
    </row>
    <row r="57" spans="1:7">
      <c r="A57" s="86" t="s">
        <v>765</v>
      </c>
      <c r="B57" s="81" t="s">
        <v>357</v>
      </c>
      <c r="C57" s="81" t="s">
        <v>97</v>
      </c>
      <c r="D57" s="85" t="s">
        <v>427</v>
      </c>
      <c r="E57" s="75" t="s">
        <v>98</v>
      </c>
      <c r="F57" s="87">
        <v>221.2</v>
      </c>
      <c r="G57" s="133" t="s">
        <v>824</v>
      </c>
    </row>
    <row r="58" spans="1:7">
      <c r="A58" s="86" t="s">
        <v>766</v>
      </c>
      <c r="B58" s="81" t="s">
        <v>357</v>
      </c>
      <c r="C58" s="81" t="s">
        <v>439</v>
      </c>
      <c r="D58" s="85" t="s">
        <v>440</v>
      </c>
      <c r="E58" s="75" t="s">
        <v>23</v>
      </c>
      <c r="F58" s="87">
        <v>53.4</v>
      </c>
      <c r="G58" s="133" t="s">
        <v>822</v>
      </c>
    </row>
    <row r="59" spans="1:7">
      <c r="A59" s="86" t="s">
        <v>767</v>
      </c>
      <c r="B59" s="81" t="s">
        <v>357</v>
      </c>
      <c r="C59" s="81" t="s">
        <v>139</v>
      </c>
      <c r="D59" s="94" t="s">
        <v>140</v>
      </c>
      <c r="E59" s="75" t="s">
        <v>23</v>
      </c>
      <c r="F59" s="87">
        <v>106.8</v>
      </c>
      <c r="G59" s="133" t="s">
        <v>825</v>
      </c>
    </row>
    <row r="60" spans="1:7">
      <c r="A60" s="86" t="s">
        <v>768</v>
      </c>
      <c r="B60" s="81" t="s">
        <v>357</v>
      </c>
      <c r="C60" s="81" t="s">
        <v>138</v>
      </c>
      <c r="D60" s="85" t="s">
        <v>282</v>
      </c>
      <c r="E60" s="81" t="s">
        <v>23</v>
      </c>
      <c r="F60" s="83">
        <v>106.8</v>
      </c>
      <c r="G60" s="133" t="s">
        <v>825</v>
      </c>
    </row>
    <row r="61" spans="1:7" ht="29.25">
      <c r="A61" s="86" t="s">
        <v>769</v>
      </c>
      <c r="B61" s="81" t="s">
        <v>357</v>
      </c>
      <c r="C61" s="81" t="s">
        <v>126</v>
      </c>
      <c r="D61" s="85" t="s">
        <v>455</v>
      </c>
      <c r="E61" s="81" t="s">
        <v>23</v>
      </c>
      <c r="F61" s="83">
        <v>106.8</v>
      </c>
      <c r="G61" s="133" t="s">
        <v>825</v>
      </c>
    </row>
    <row r="62" spans="1:7">
      <c r="A62" s="86" t="s">
        <v>772</v>
      </c>
      <c r="B62" s="81" t="s">
        <v>357</v>
      </c>
      <c r="C62" s="81" t="s">
        <v>117</v>
      </c>
      <c r="D62" s="85" t="s">
        <v>456</v>
      </c>
      <c r="E62" s="81" t="s">
        <v>23</v>
      </c>
      <c r="F62" s="83">
        <v>106.8</v>
      </c>
      <c r="G62" s="133" t="s">
        <v>825</v>
      </c>
    </row>
    <row r="63" spans="1:7">
      <c r="A63" s="10">
        <v>5</v>
      </c>
      <c r="B63" s="13"/>
      <c r="C63" s="13"/>
      <c r="D63" s="10" t="s">
        <v>390</v>
      </c>
      <c r="E63" s="13"/>
      <c r="F63" s="144"/>
      <c r="G63" s="46"/>
    </row>
    <row r="64" spans="1:7">
      <c r="A64" s="86" t="s">
        <v>18</v>
      </c>
      <c r="B64" s="81" t="s">
        <v>357</v>
      </c>
      <c r="C64" s="81" t="s">
        <v>375</v>
      </c>
      <c r="D64" s="85" t="s">
        <v>376</v>
      </c>
      <c r="E64" s="81" t="s">
        <v>24</v>
      </c>
      <c r="F64" s="142">
        <v>0.89</v>
      </c>
      <c r="G64" s="159" t="s">
        <v>826</v>
      </c>
    </row>
    <row r="65" spans="1:7">
      <c r="A65" s="86" t="s">
        <v>44</v>
      </c>
      <c r="B65" s="81" t="s">
        <v>357</v>
      </c>
      <c r="C65" s="81" t="s">
        <v>97</v>
      </c>
      <c r="D65" s="85" t="s">
        <v>339</v>
      </c>
      <c r="E65" s="81" t="s">
        <v>98</v>
      </c>
      <c r="F65" s="142">
        <v>53.4</v>
      </c>
      <c r="G65" s="75" t="s">
        <v>827</v>
      </c>
    </row>
    <row r="66" spans="1:7">
      <c r="A66" s="86" t="s">
        <v>45</v>
      </c>
      <c r="B66" s="81" t="s">
        <v>357</v>
      </c>
      <c r="C66" s="81" t="s">
        <v>100</v>
      </c>
      <c r="D66" s="85" t="s">
        <v>340</v>
      </c>
      <c r="E66" s="81" t="s">
        <v>98</v>
      </c>
      <c r="F66" s="142">
        <v>10.68</v>
      </c>
      <c r="G66" s="159" t="s">
        <v>828</v>
      </c>
    </row>
    <row r="67" spans="1:7">
      <c r="A67" s="86" t="s">
        <v>46</v>
      </c>
      <c r="B67" s="81" t="s">
        <v>357</v>
      </c>
      <c r="C67" s="81" t="s">
        <v>128</v>
      </c>
      <c r="D67" s="82" t="s">
        <v>129</v>
      </c>
      <c r="E67" s="81" t="s">
        <v>23</v>
      </c>
      <c r="F67" s="139">
        <v>102.59</v>
      </c>
      <c r="G67" s="159" t="s">
        <v>829</v>
      </c>
    </row>
    <row r="68" spans="1:7">
      <c r="A68" s="86" t="s">
        <v>132</v>
      </c>
      <c r="B68" s="81" t="s">
        <v>357</v>
      </c>
      <c r="C68" s="81" t="s">
        <v>391</v>
      </c>
      <c r="D68" s="85" t="s">
        <v>392</v>
      </c>
      <c r="E68" s="81" t="s">
        <v>23</v>
      </c>
      <c r="F68" s="139">
        <v>102.59</v>
      </c>
      <c r="G68" s="159" t="s">
        <v>829</v>
      </c>
    </row>
    <row r="69" spans="1:7">
      <c r="A69" s="86" t="s">
        <v>133</v>
      </c>
      <c r="B69" s="81" t="s">
        <v>357</v>
      </c>
      <c r="C69" s="81" t="s">
        <v>164</v>
      </c>
      <c r="D69" s="82" t="s">
        <v>165</v>
      </c>
      <c r="E69" s="81" t="s">
        <v>23</v>
      </c>
      <c r="F69" s="139">
        <v>42</v>
      </c>
      <c r="G69" s="75" t="s">
        <v>830</v>
      </c>
    </row>
    <row r="70" spans="1:7">
      <c r="A70" s="86" t="s">
        <v>280</v>
      </c>
      <c r="B70" s="81" t="s">
        <v>357</v>
      </c>
      <c r="C70" s="81" t="s">
        <v>393</v>
      </c>
      <c r="D70" s="82" t="s">
        <v>394</v>
      </c>
      <c r="E70" s="81" t="s">
        <v>23</v>
      </c>
      <c r="F70" s="139">
        <v>322.83999999999997</v>
      </c>
      <c r="G70" s="159" t="s">
        <v>831</v>
      </c>
    </row>
    <row r="71" spans="1:7">
      <c r="A71" s="86" t="s">
        <v>281</v>
      </c>
      <c r="B71" s="81" t="s">
        <v>357</v>
      </c>
      <c r="C71" s="81" t="s">
        <v>395</v>
      </c>
      <c r="D71" s="82" t="s">
        <v>396</v>
      </c>
      <c r="E71" s="81" t="s">
        <v>24</v>
      </c>
      <c r="F71" s="139">
        <v>1.68</v>
      </c>
      <c r="G71" s="159" t="s">
        <v>832</v>
      </c>
    </row>
    <row r="72" spans="1:7">
      <c r="A72" s="10">
        <v>6</v>
      </c>
      <c r="B72" s="13"/>
      <c r="C72" s="13"/>
      <c r="D72" s="10" t="s">
        <v>397</v>
      </c>
      <c r="E72" s="13"/>
      <c r="F72" s="144"/>
      <c r="G72" s="46"/>
    </row>
    <row r="73" spans="1:7" ht="29.25">
      <c r="A73" s="86" t="s">
        <v>50</v>
      </c>
      <c r="B73" s="81" t="s">
        <v>357</v>
      </c>
      <c r="C73" s="81" t="s">
        <v>398</v>
      </c>
      <c r="D73" s="85" t="s">
        <v>399</v>
      </c>
      <c r="E73" s="81" t="s">
        <v>23</v>
      </c>
      <c r="F73" s="139">
        <v>8.18</v>
      </c>
      <c r="G73" s="133" t="s">
        <v>833</v>
      </c>
    </row>
    <row r="74" spans="1:7" ht="29.25">
      <c r="A74" s="86" t="s">
        <v>51</v>
      </c>
      <c r="B74" s="81" t="s">
        <v>357</v>
      </c>
      <c r="C74" s="81" t="s">
        <v>400</v>
      </c>
      <c r="D74" s="85" t="s">
        <v>401</v>
      </c>
      <c r="E74" s="81" t="s">
        <v>25</v>
      </c>
      <c r="F74" s="139">
        <v>1</v>
      </c>
      <c r="G74" s="133" t="s">
        <v>834</v>
      </c>
    </row>
    <row r="75" spans="1:7">
      <c r="A75" s="10">
        <v>7</v>
      </c>
      <c r="B75" s="13"/>
      <c r="C75" s="13"/>
      <c r="D75" s="7" t="s">
        <v>74</v>
      </c>
      <c r="E75" s="13"/>
      <c r="F75" s="144"/>
      <c r="G75" s="46"/>
    </row>
    <row r="76" spans="1:7">
      <c r="A76" s="86" t="s">
        <v>53</v>
      </c>
      <c r="B76" s="81" t="s">
        <v>357</v>
      </c>
      <c r="C76" s="81" t="s">
        <v>773</v>
      </c>
      <c r="D76" s="89" t="s">
        <v>774</v>
      </c>
      <c r="E76" s="81" t="s">
        <v>26</v>
      </c>
      <c r="F76" s="139">
        <v>261.61</v>
      </c>
      <c r="G76" s="133" t="s">
        <v>835</v>
      </c>
    </row>
    <row r="77" spans="1:7">
      <c r="A77" s="86" t="s">
        <v>54</v>
      </c>
      <c r="B77" s="81" t="s">
        <v>357</v>
      </c>
      <c r="C77" s="81" t="s">
        <v>775</v>
      </c>
      <c r="D77" s="88" t="s">
        <v>776</v>
      </c>
      <c r="E77" s="81" t="s">
        <v>25</v>
      </c>
      <c r="F77" s="139">
        <v>13</v>
      </c>
      <c r="G77" s="133" t="s">
        <v>836</v>
      </c>
    </row>
    <row r="78" spans="1:7">
      <c r="A78" s="86" t="s">
        <v>55</v>
      </c>
      <c r="B78" s="81" t="s">
        <v>357</v>
      </c>
      <c r="C78" s="81" t="s">
        <v>777</v>
      </c>
      <c r="D78" s="88" t="s">
        <v>778</v>
      </c>
      <c r="E78" s="81" t="s">
        <v>26</v>
      </c>
      <c r="F78" s="139">
        <v>285.60000000000002</v>
      </c>
      <c r="G78" s="133" t="s">
        <v>837</v>
      </c>
    </row>
    <row r="79" spans="1:7">
      <c r="A79" s="86" t="s">
        <v>142</v>
      </c>
      <c r="B79" s="81" t="s">
        <v>357</v>
      </c>
      <c r="C79" s="81" t="s">
        <v>779</v>
      </c>
      <c r="D79" s="64" t="s">
        <v>780</v>
      </c>
      <c r="E79" s="81" t="s">
        <v>24</v>
      </c>
      <c r="F79" s="139">
        <v>109.44</v>
      </c>
      <c r="G79" s="133" t="s">
        <v>838</v>
      </c>
    </row>
    <row r="80" spans="1:7">
      <c r="A80" s="86" t="s">
        <v>143</v>
      </c>
      <c r="B80" s="81" t="s">
        <v>357</v>
      </c>
      <c r="C80" s="81" t="s">
        <v>781</v>
      </c>
      <c r="D80" s="64" t="s">
        <v>782</v>
      </c>
      <c r="E80" s="81" t="s">
        <v>24</v>
      </c>
      <c r="F80" s="139">
        <v>87.55</v>
      </c>
      <c r="G80" s="133" t="s">
        <v>839</v>
      </c>
    </row>
    <row r="81" spans="1:7">
      <c r="A81" s="86" t="s">
        <v>144</v>
      </c>
      <c r="B81" s="81" t="s">
        <v>357</v>
      </c>
      <c r="C81" s="81" t="s">
        <v>42</v>
      </c>
      <c r="D81" s="64" t="s">
        <v>372</v>
      </c>
      <c r="E81" s="81" t="s">
        <v>24</v>
      </c>
      <c r="F81" s="139">
        <v>10.94</v>
      </c>
      <c r="G81" s="133" t="s">
        <v>840</v>
      </c>
    </row>
    <row r="82" spans="1:7" ht="29.25">
      <c r="A82" s="86" t="s">
        <v>145</v>
      </c>
      <c r="B82" s="81" t="s">
        <v>357</v>
      </c>
      <c r="C82" s="81" t="s">
        <v>402</v>
      </c>
      <c r="D82" s="89" t="s">
        <v>403</v>
      </c>
      <c r="E82" s="81" t="s">
        <v>26</v>
      </c>
      <c r="F82" s="139">
        <v>824.07</v>
      </c>
      <c r="G82" s="133" t="s">
        <v>841</v>
      </c>
    </row>
    <row r="83" spans="1:7" ht="29.25">
      <c r="A83" s="86" t="s">
        <v>285</v>
      </c>
      <c r="B83" s="81" t="s">
        <v>357</v>
      </c>
      <c r="C83" s="81" t="s">
        <v>783</v>
      </c>
      <c r="D83" s="88" t="s">
        <v>784</v>
      </c>
      <c r="E83" s="81" t="s">
        <v>26</v>
      </c>
      <c r="F83" s="139">
        <v>22.6</v>
      </c>
      <c r="G83" s="133" t="s">
        <v>842</v>
      </c>
    </row>
    <row r="84" spans="1:7" ht="29.25">
      <c r="A84" s="86" t="s">
        <v>287</v>
      </c>
      <c r="B84" s="81" t="s">
        <v>357</v>
      </c>
      <c r="C84" s="81" t="s">
        <v>785</v>
      </c>
      <c r="D84" s="88" t="s">
        <v>786</v>
      </c>
      <c r="E84" s="81" t="s">
        <v>26</v>
      </c>
      <c r="F84" s="139">
        <v>61.5</v>
      </c>
      <c r="G84" s="133" t="s">
        <v>843</v>
      </c>
    </row>
    <row r="85" spans="1:7">
      <c r="A85" s="86" t="s">
        <v>451</v>
      </c>
      <c r="B85" s="81" t="s">
        <v>357</v>
      </c>
      <c r="C85" s="81" t="s">
        <v>787</v>
      </c>
      <c r="D85" s="89" t="s">
        <v>788</v>
      </c>
      <c r="E85" s="81" t="s">
        <v>25</v>
      </c>
      <c r="F85" s="139">
        <v>15</v>
      </c>
      <c r="G85" s="75" t="s">
        <v>844</v>
      </c>
    </row>
    <row r="86" spans="1:7">
      <c r="A86" s="10">
        <v>8</v>
      </c>
      <c r="B86" s="13"/>
      <c r="C86" s="13"/>
      <c r="D86" s="7" t="s">
        <v>404</v>
      </c>
      <c r="E86" s="13"/>
      <c r="F86" s="144"/>
      <c r="G86" s="46"/>
    </row>
    <row r="87" spans="1:7">
      <c r="A87" s="86" t="s">
        <v>57</v>
      </c>
      <c r="B87" s="81" t="s">
        <v>357</v>
      </c>
      <c r="C87" s="81" t="s">
        <v>405</v>
      </c>
      <c r="D87" s="64" t="s">
        <v>406</v>
      </c>
      <c r="E87" s="81" t="s">
        <v>25</v>
      </c>
      <c r="F87" s="139">
        <v>1</v>
      </c>
      <c r="G87" s="133" t="s">
        <v>845</v>
      </c>
    </row>
    <row r="88" spans="1:7">
      <c r="A88" s="10">
        <v>9</v>
      </c>
      <c r="B88" s="13"/>
      <c r="C88" s="13"/>
      <c r="D88" s="7" t="s">
        <v>407</v>
      </c>
      <c r="E88" s="13"/>
      <c r="F88" s="144"/>
      <c r="G88" s="46"/>
    </row>
    <row r="89" spans="1:7" ht="29.25">
      <c r="A89" s="86" t="s">
        <v>62</v>
      </c>
      <c r="B89" s="81" t="s">
        <v>357</v>
      </c>
      <c r="C89" s="81" t="s">
        <v>408</v>
      </c>
      <c r="D89" s="64" t="s">
        <v>409</v>
      </c>
      <c r="E89" s="81" t="s">
        <v>24</v>
      </c>
      <c r="F89" s="139">
        <v>18</v>
      </c>
      <c r="G89" s="133" t="s">
        <v>846</v>
      </c>
    </row>
    <row r="90" spans="1:7" ht="29.25">
      <c r="A90" s="86" t="s">
        <v>70</v>
      </c>
      <c r="B90" s="81" t="s">
        <v>357</v>
      </c>
      <c r="C90" s="81" t="s">
        <v>410</v>
      </c>
      <c r="D90" s="64" t="s">
        <v>411</v>
      </c>
      <c r="E90" s="81" t="s">
        <v>26</v>
      </c>
      <c r="F90" s="139">
        <v>70.400000000000006</v>
      </c>
      <c r="G90" s="133" t="s">
        <v>847</v>
      </c>
    </row>
    <row r="91" spans="1:7">
      <c r="A91" s="10">
        <v>10</v>
      </c>
      <c r="B91" s="13"/>
      <c r="C91" s="13"/>
      <c r="D91" s="7" t="s">
        <v>60</v>
      </c>
      <c r="E91" s="13"/>
      <c r="F91" s="144"/>
      <c r="G91" s="46"/>
    </row>
    <row r="92" spans="1:7">
      <c r="A92" s="86" t="s">
        <v>72</v>
      </c>
      <c r="B92" s="81" t="s">
        <v>357</v>
      </c>
      <c r="C92" s="81" t="s">
        <v>47</v>
      </c>
      <c r="D92" s="90" t="s">
        <v>48</v>
      </c>
      <c r="E92" s="81" t="s">
        <v>23</v>
      </c>
      <c r="F92" s="139">
        <v>2205.9499999999998</v>
      </c>
      <c r="G92" s="75" t="s">
        <v>848</v>
      </c>
    </row>
    <row r="93" spans="1:7">
      <c r="A93" s="86" t="s">
        <v>151</v>
      </c>
      <c r="B93" s="81" t="s">
        <v>357</v>
      </c>
      <c r="C93" s="81" t="s">
        <v>335</v>
      </c>
      <c r="D93" s="90" t="s">
        <v>337</v>
      </c>
      <c r="E93" s="81" t="s">
        <v>23</v>
      </c>
      <c r="F93" s="143">
        <v>2205.9499999999998</v>
      </c>
      <c r="G93" s="75" t="s">
        <v>848</v>
      </c>
    </row>
    <row r="94" spans="1:7">
      <c r="A94" s="86" t="s">
        <v>153</v>
      </c>
      <c r="B94" s="81" t="s">
        <v>357</v>
      </c>
      <c r="C94" s="81" t="s">
        <v>412</v>
      </c>
      <c r="D94" s="90" t="s">
        <v>413</v>
      </c>
      <c r="E94" s="81" t="s">
        <v>25</v>
      </c>
      <c r="F94" s="143">
        <v>20</v>
      </c>
      <c r="G94" s="75" t="s">
        <v>849</v>
      </c>
    </row>
    <row r="95" spans="1:7">
      <c r="A95" s="86" t="s">
        <v>154</v>
      </c>
      <c r="B95" s="81" t="s">
        <v>357</v>
      </c>
      <c r="C95" s="81" t="s">
        <v>414</v>
      </c>
      <c r="D95" s="90" t="s">
        <v>415</v>
      </c>
      <c r="E95" s="81" t="s">
        <v>25</v>
      </c>
      <c r="F95" s="143">
        <v>15</v>
      </c>
      <c r="G95" s="75" t="s">
        <v>849</v>
      </c>
    </row>
    <row r="96" spans="1:7">
      <c r="A96" s="86" t="s">
        <v>155</v>
      </c>
      <c r="B96" s="81" t="s">
        <v>357</v>
      </c>
      <c r="C96" s="81" t="s">
        <v>416</v>
      </c>
      <c r="D96" s="90" t="s">
        <v>417</v>
      </c>
      <c r="E96" s="81" t="s">
        <v>25</v>
      </c>
      <c r="F96" s="143">
        <v>25</v>
      </c>
      <c r="G96" s="75" t="s">
        <v>849</v>
      </c>
    </row>
    <row r="97" spans="1:7">
      <c r="A97" s="86" t="s">
        <v>157</v>
      </c>
      <c r="B97" s="81" t="s">
        <v>357</v>
      </c>
      <c r="C97" s="81" t="s">
        <v>418</v>
      </c>
      <c r="D97" s="90" t="s">
        <v>419</v>
      </c>
      <c r="E97" s="81" t="s">
        <v>25</v>
      </c>
      <c r="F97" s="141">
        <v>15</v>
      </c>
      <c r="G97" s="75" t="s">
        <v>849</v>
      </c>
    </row>
    <row r="98" spans="1:7">
      <c r="A98" s="10">
        <v>11</v>
      </c>
      <c r="B98" s="13"/>
      <c r="C98" s="13"/>
      <c r="D98" s="7" t="s">
        <v>22</v>
      </c>
      <c r="E98" s="13"/>
      <c r="F98" s="144"/>
      <c r="G98" s="46"/>
    </row>
    <row r="99" spans="1:7">
      <c r="A99" s="86" t="s">
        <v>159</v>
      </c>
      <c r="B99" s="81" t="s">
        <v>357</v>
      </c>
      <c r="C99" s="81" t="s">
        <v>27</v>
      </c>
      <c r="D99" s="90" t="s">
        <v>30</v>
      </c>
      <c r="E99" s="81" t="s">
        <v>23</v>
      </c>
      <c r="F99" s="139">
        <v>1530.6</v>
      </c>
      <c r="G99" s="133" t="s">
        <v>1141</v>
      </c>
    </row>
    <row r="100" spans="1:7">
      <c r="A100" s="91"/>
      <c r="B100" s="92"/>
      <c r="C100" s="92"/>
      <c r="D100" s="78"/>
      <c r="E100" s="92"/>
      <c r="F100" s="145"/>
      <c r="G100" s="46"/>
    </row>
    <row r="101" spans="1:7" ht="4.9000000000000004" customHeight="1">
      <c r="A101" s="55"/>
      <c r="B101" s="54"/>
      <c r="C101" s="54"/>
      <c r="D101" s="77"/>
      <c r="E101" s="54"/>
      <c r="F101" s="143"/>
      <c r="G101" s="60"/>
    </row>
    <row r="102" spans="1:7" ht="15.75">
      <c r="A102" s="58" t="s">
        <v>86</v>
      </c>
      <c r="B102" s="51"/>
      <c r="C102" s="51"/>
      <c r="D102" s="95" t="s">
        <v>420</v>
      </c>
      <c r="E102" s="10"/>
      <c r="F102" s="146"/>
      <c r="G102" s="46"/>
    </row>
    <row r="103" spans="1:7" ht="4.9000000000000004" customHeight="1">
      <c r="A103" s="1"/>
      <c r="B103" s="1"/>
      <c r="C103" s="1"/>
      <c r="D103" s="1"/>
      <c r="E103" s="1"/>
      <c r="F103" s="147"/>
      <c r="G103" s="69"/>
    </row>
    <row r="104" spans="1:7">
      <c r="A104" s="10">
        <v>1</v>
      </c>
      <c r="B104" s="78"/>
      <c r="C104" s="78"/>
      <c r="D104" s="10" t="s">
        <v>13</v>
      </c>
      <c r="E104" s="78"/>
      <c r="F104" s="138"/>
      <c r="G104" s="46"/>
    </row>
    <row r="105" spans="1:7">
      <c r="A105" s="80" t="s">
        <v>9</v>
      </c>
      <c r="B105" s="81" t="s">
        <v>357</v>
      </c>
      <c r="C105" s="81" t="s">
        <v>421</v>
      </c>
      <c r="D105" s="82" t="s">
        <v>422</v>
      </c>
      <c r="E105" s="81" t="s">
        <v>26</v>
      </c>
      <c r="F105" s="139">
        <v>6</v>
      </c>
      <c r="G105" s="159" t="s">
        <v>850</v>
      </c>
    </row>
    <row r="106" spans="1:7">
      <c r="A106" s="80" t="s">
        <v>10</v>
      </c>
      <c r="B106" s="81" t="s">
        <v>357</v>
      </c>
      <c r="C106" s="81" t="s">
        <v>423</v>
      </c>
      <c r="D106" s="82" t="s">
        <v>424</v>
      </c>
      <c r="E106" s="81" t="s">
        <v>425</v>
      </c>
      <c r="F106" s="139">
        <v>24</v>
      </c>
      <c r="G106" s="159" t="s">
        <v>1024</v>
      </c>
    </row>
    <row r="107" spans="1:7">
      <c r="A107" s="80" t="s">
        <v>11</v>
      </c>
      <c r="B107" s="81" t="s">
        <v>357</v>
      </c>
      <c r="C107" s="81" t="s">
        <v>87</v>
      </c>
      <c r="D107" s="82" t="s">
        <v>88</v>
      </c>
      <c r="E107" s="81" t="s">
        <v>23</v>
      </c>
      <c r="F107" s="139">
        <v>82.95</v>
      </c>
      <c r="G107" s="133" t="s">
        <v>852</v>
      </c>
    </row>
    <row r="108" spans="1:7">
      <c r="A108" s="80" t="s">
        <v>12</v>
      </c>
      <c r="B108" s="81" t="s">
        <v>357</v>
      </c>
      <c r="C108" s="81" t="s">
        <v>64</v>
      </c>
      <c r="D108" s="82" t="s">
        <v>360</v>
      </c>
      <c r="E108" s="81" t="s">
        <v>65</v>
      </c>
      <c r="F108" s="139">
        <v>4</v>
      </c>
      <c r="G108" s="133" t="s">
        <v>853</v>
      </c>
    </row>
    <row r="109" spans="1:7">
      <c r="A109" s="10">
        <v>2</v>
      </c>
      <c r="B109" s="7"/>
      <c r="C109" s="7"/>
      <c r="D109" s="10" t="s">
        <v>89</v>
      </c>
      <c r="E109" s="13"/>
      <c r="F109" s="140"/>
      <c r="G109" s="46"/>
    </row>
    <row r="110" spans="1:7">
      <c r="A110" s="86" t="s">
        <v>14</v>
      </c>
      <c r="B110" s="81" t="s">
        <v>357</v>
      </c>
      <c r="C110" s="81" t="s">
        <v>306</v>
      </c>
      <c r="D110" s="82" t="s">
        <v>307</v>
      </c>
      <c r="E110" s="81" t="s">
        <v>26</v>
      </c>
      <c r="F110" s="141">
        <v>19</v>
      </c>
      <c r="G110" s="133" t="s">
        <v>854</v>
      </c>
    </row>
    <row r="111" spans="1:7" ht="29.25">
      <c r="A111" s="86" t="s">
        <v>39</v>
      </c>
      <c r="B111" s="81" t="s">
        <v>357</v>
      </c>
      <c r="C111" s="81" t="s">
        <v>90</v>
      </c>
      <c r="D111" s="82" t="s">
        <v>91</v>
      </c>
      <c r="E111" s="81" t="s">
        <v>92</v>
      </c>
      <c r="F111" s="139">
        <v>1</v>
      </c>
      <c r="G111" s="75" t="s">
        <v>855</v>
      </c>
    </row>
    <row r="112" spans="1:7">
      <c r="A112" s="86" t="s">
        <v>40</v>
      </c>
      <c r="B112" s="81" t="s">
        <v>357</v>
      </c>
      <c r="C112" s="81" t="s">
        <v>93</v>
      </c>
      <c r="D112" s="82" t="s">
        <v>94</v>
      </c>
      <c r="E112" s="81" t="s">
        <v>26</v>
      </c>
      <c r="F112" s="139">
        <v>110</v>
      </c>
      <c r="G112" s="133" t="s">
        <v>856</v>
      </c>
    </row>
    <row r="113" spans="1:7" ht="57.75">
      <c r="A113" s="86" t="s">
        <v>43</v>
      </c>
      <c r="B113" s="81" t="s">
        <v>357</v>
      </c>
      <c r="C113" s="81" t="s">
        <v>325</v>
      </c>
      <c r="D113" s="85" t="s">
        <v>426</v>
      </c>
      <c r="E113" s="81" t="s">
        <v>24</v>
      </c>
      <c r="F113" s="141">
        <v>10.53</v>
      </c>
      <c r="G113" s="159" t="s">
        <v>857</v>
      </c>
    </row>
    <row r="114" spans="1:7" ht="57.75">
      <c r="A114" s="86" t="s">
        <v>96</v>
      </c>
      <c r="B114" s="81" t="s">
        <v>357</v>
      </c>
      <c r="C114" s="81" t="s">
        <v>326</v>
      </c>
      <c r="D114" s="82" t="s">
        <v>341</v>
      </c>
      <c r="E114" s="81" t="s">
        <v>24</v>
      </c>
      <c r="F114" s="139">
        <v>10.53</v>
      </c>
      <c r="G114" s="159" t="s">
        <v>857</v>
      </c>
    </row>
    <row r="115" spans="1:7">
      <c r="A115" s="86" t="s">
        <v>99</v>
      </c>
      <c r="B115" s="81" t="s">
        <v>357</v>
      </c>
      <c r="C115" s="81" t="s">
        <v>97</v>
      </c>
      <c r="D115" s="82" t="s">
        <v>427</v>
      </c>
      <c r="E115" s="81" t="s">
        <v>98</v>
      </c>
      <c r="F115" s="139">
        <v>737.09999999999991</v>
      </c>
      <c r="G115" s="75" t="s">
        <v>858</v>
      </c>
    </row>
    <row r="116" spans="1:7">
      <c r="A116" s="86" t="s">
        <v>101</v>
      </c>
      <c r="B116" s="81" t="s">
        <v>357</v>
      </c>
      <c r="C116" s="81" t="s">
        <v>100</v>
      </c>
      <c r="D116" s="82" t="s">
        <v>428</v>
      </c>
      <c r="E116" s="81" t="s">
        <v>98</v>
      </c>
      <c r="F116" s="139">
        <v>126.35999999999999</v>
      </c>
      <c r="G116" s="133" t="s">
        <v>859</v>
      </c>
    </row>
    <row r="117" spans="1:7" ht="57.75">
      <c r="A117" s="86" t="s">
        <v>102</v>
      </c>
      <c r="B117" s="81" t="s">
        <v>357</v>
      </c>
      <c r="C117" s="81" t="s">
        <v>429</v>
      </c>
      <c r="D117" s="85" t="s">
        <v>430</v>
      </c>
      <c r="E117" s="81" t="s">
        <v>24</v>
      </c>
      <c r="F117" s="139">
        <v>10.53</v>
      </c>
      <c r="G117" s="159" t="s">
        <v>857</v>
      </c>
    </row>
    <row r="118" spans="1:7">
      <c r="A118" s="86" t="s">
        <v>103</v>
      </c>
      <c r="B118" s="81" t="s">
        <v>357</v>
      </c>
      <c r="C118" s="81" t="s">
        <v>323</v>
      </c>
      <c r="D118" s="85" t="s">
        <v>324</v>
      </c>
      <c r="E118" s="81" t="s">
        <v>24</v>
      </c>
      <c r="F118" s="139">
        <v>12.75</v>
      </c>
      <c r="G118" s="159" t="s">
        <v>860</v>
      </c>
    </row>
    <row r="119" spans="1:7">
      <c r="A119" s="86" t="s">
        <v>104</v>
      </c>
      <c r="B119" s="81" t="s">
        <v>357</v>
      </c>
      <c r="C119" s="81" t="s">
        <v>431</v>
      </c>
      <c r="D119" s="85" t="s">
        <v>432</v>
      </c>
      <c r="E119" s="81" t="s">
        <v>23</v>
      </c>
      <c r="F119" s="139">
        <v>10.11</v>
      </c>
      <c r="G119" s="159" t="s">
        <v>861</v>
      </c>
    </row>
    <row r="120" spans="1:7" ht="43.5">
      <c r="A120" s="86" t="s">
        <v>105</v>
      </c>
      <c r="B120" s="81" t="s">
        <v>357</v>
      </c>
      <c r="C120" s="81" t="s">
        <v>106</v>
      </c>
      <c r="D120" s="85" t="s">
        <v>107</v>
      </c>
      <c r="E120" s="81" t="s">
        <v>24</v>
      </c>
      <c r="F120" s="139">
        <v>1.9</v>
      </c>
      <c r="G120" s="159" t="s">
        <v>862</v>
      </c>
    </row>
    <row r="121" spans="1:7">
      <c r="A121" s="10">
        <v>3</v>
      </c>
      <c r="B121" s="7"/>
      <c r="C121" s="7"/>
      <c r="D121" s="10" t="s">
        <v>433</v>
      </c>
      <c r="E121" s="13"/>
      <c r="F121" s="140"/>
      <c r="G121" s="46"/>
    </row>
    <row r="122" spans="1:7">
      <c r="A122" s="86" t="s">
        <v>15</v>
      </c>
      <c r="B122" s="81" t="s">
        <v>357</v>
      </c>
      <c r="C122" s="81" t="s">
        <v>375</v>
      </c>
      <c r="D122" s="85" t="s">
        <v>434</v>
      </c>
      <c r="E122" s="81" t="s">
        <v>24</v>
      </c>
      <c r="F122" s="139">
        <v>10.18</v>
      </c>
      <c r="G122" s="133" t="s">
        <v>863</v>
      </c>
    </row>
    <row r="123" spans="1:7">
      <c r="A123" s="86" t="s">
        <v>41</v>
      </c>
      <c r="B123" s="81" t="s">
        <v>357</v>
      </c>
      <c r="C123" s="81" t="s">
        <v>97</v>
      </c>
      <c r="D123" s="82" t="s">
        <v>427</v>
      </c>
      <c r="E123" s="81" t="s">
        <v>98</v>
      </c>
      <c r="F123" s="139">
        <v>712.6</v>
      </c>
      <c r="G123" s="75" t="s">
        <v>864</v>
      </c>
    </row>
    <row r="124" spans="1:7">
      <c r="A124" s="86" t="s">
        <v>108</v>
      </c>
      <c r="B124" s="81" t="s">
        <v>357</v>
      </c>
      <c r="C124" s="81" t="s">
        <v>100</v>
      </c>
      <c r="D124" s="82" t="s">
        <v>428</v>
      </c>
      <c r="E124" s="81" t="s">
        <v>98</v>
      </c>
      <c r="F124" s="139">
        <v>122.16</v>
      </c>
      <c r="G124" s="133" t="s">
        <v>865</v>
      </c>
    </row>
    <row r="125" spans="1:7">
      <c r="A125" s="86" t="s">
        <v>109</v>
      </c>
      <c r="B125" s="81" t="s">
        <v>357</v>
      </c>
      <c r="C125" s="81" t="s">
        <v>120</v>
      </c>
      <c r="D125" s="82" t="s">
        <v>435</v>
      </c>
      <c r="E125" s="81" t="s">
        <v>23</v>
      </c>
      <c r="F125" s="139">
        <v>22.91</v>
      </c>
      <c r="G125" s="133" t="s">
        <v>866</v>
      </c>
    </row>
    <row r="126" spans="1:7" ht="29.25">
      <c r="A126" s="86" t="s">
        <v>110</v>
      </c>
      <c r="B126" s="81" t="s">
        <v>357</v>
      </c>
      <c r="C126" s="81" t="s">
        <v>326</v>
      </c>
      <c r="D126" s="82" t="s">
        <v>341</v>
      </c>
      <c r="E126" s="81" t="s">
        <v>24</v>
      </c>
      <c r="F126" s="139">
        <v>10.18</v>
      </c>
      <c r="G126" s="133" t="s">
        <v>863</v>
      </c>
    </row>
    <row r="127" spans="1:7">
      <c r="A127" s="10">
        <v>4</v>
      </c>
      <c r="B127" s="7"/>
      <c r="C127" s="7"/>
      <c r="D127" s="10" t="s">
        <v>436</v>
      </c>
      <c r="E127" s="13"/>
      <c r="F127" s="140"/>
      <c r="G127" s="46"/>
    </row>
    <row r="128" spans="1:7">
      <c r="A128" s="86" t="s">
        <v>16</v>
      </c>
      <c r="B128" s="81" t="s">
        <v>357</v>
      </c>
      <c r="C128" s="81" t="s">
        <v>122</v>
      </c>
      <c r="D128" s="85" t="s">
        <v>123</v>
      </c>
      <c r="E128" s="81" t="s">
        <v>24</v>
      </c>
      <c r="F128" s="139">
        <v>3.17</v>
      </c>
      <c r="G128" s="159" t="s">
        <v>867</v>
      </c>
    </row>
    <row r="129" spans="1:7" ht="29.25">
      <c r="A129" s="86" t="s">
        <v>17</v>
      </c>
      <c r="B129" s="81" t="s">
        <v>357</v>
      </c>
      <c r="C129" s="81" t="s">
        <v>124</v>
      </c>
      <c r="D129" s="85" t="s">
        <v>125</v>
      </c>
      <c r="E129" s="81" t="s">
        <v>23</v>
      </c>
      <c r="F129" s="139">
        <v>106.33</v>
      </c>
      <c r="G129" s="162" t="s">
        <v>868</v>
      </c>
    </row>
    <row r="130" spans="1:7">
      <c r="A130" s="86" t="s">
        <v>66</v>
      </c>
      <c r="B130" s="81" t="s">
        <v>357</v>
      </c>
      <c r="C130" s="81" t="s">
        <v>437</v>
      </c>
      <c r="D130" s="85" t="s">
        <v>438</v>
      </c>
      <c r="E130" s="81" t="s">
        <v>23</v>
      </c>
      <c r="F130" s="139">
        <v>46.08</v>
      </c>
      <c r="G130" s="159" t="s">
        <v>869</v>
      </c>
    </row>
    <row r="131" spans="1:7">
      <c r="A131" s="86" t="s">
        <v>67</v>
      </c>
      <c r="B131" s="81" t="s">
        <v>357</v>
      </c>
      <c r="C131" s="81" t="s">
        <v>439</v>
      </c>
      <c r="D131" s="85" t="s">
        <v>440</v>
      </c>
      <c r="E131" s="81" t="s">
        <v>23</v>
      </c>
      <c r="F131" s="139">
        <v>4.88</v>
      </c>
      <c r="G131" s="159" t="s">
        <v>870</v>
      </c>
    </row>
    <row r="132" spans="1:7">
      <c r="A132" s="86" t="s">
        <v>309</v>
      </c>
      <c r="B132" s="81" t="s">
        <v>357</v>
      </c>
      <c r="C132" s="81" t="s">
        <v>113</v>
      </c>
      <c r="D132" s="85" t="s">
        <v>114</v>
      </c>
      <c r="E132" s="81" t="s">
        <v>24</v>
      </c>
      <c r="F132" s="139">
        <v>0.47</v>
      </c>
      <c r="G132" s="159" t="s">
        <v>871</v>
      </c>
    </row>
    <row r="133" spans="1:7">
      <c r="A133" s="10">
        <v>5</v>
      </c>
      <c r="B133" s="7"/>
      <c r="C133" s="7"/>
      <c r="D133" s="10" t="s">
        <v>127</v>
      </c>
      <c r="E133" s="13"/>
      <c r="F133" s="140"/>
      <c r="G133" s="46"/>
    </row>
    <row r="134" spans="1:7">
      <c r="A134" s="86" t="s">
        <v>18</v>
      </c>
      <c r="B134" s="81" t="s">
        <v>357</v>
      </c>
      <c r="C134" s="81" t="s">
        <v>128</v>
      </c>
      <c r="D134" s="85" t="s">
        <v>129</v>
      </c>
      <c r="E134" s="81" t="s">
        <v>23</v>
      </c>
      <c r="F134" s="139">
        <v>76.959999999999994</v>
      </c>
      <c r="G134" s="133" t="s">
        <v>872</v>
      </c>
    </row>
    <row r="135" spans="1:7">
      <c r="A135" s="86" t="s">
        <v>44</v>
      </c>
      <c r="B135" s="81" t="s">
        <v>357</v>
      </c>
      <c r="C135" s="81" t="s">
        <v>441</v>
      </c>
      <c r="D135" s="96" t="s">
        <v>442</v>
      </c>
      <c r="E135" s="81" t="s">
        <v>23</v>
      </c>
      <c r="F135" s="139">
        <v>82.89</v>
      </c>
      <c r="G135" s="75" t="s">
        <v>873</v>
      </c>
    </row>
    <row r="136" spans="1:7">
      <c r="A136" s="86" t="s">
        <v>45</v>
      </c>
      <c r="B136" s="81" t="s">
        <v>357</v>
      </c>
      <c r="C136" s="81" t="s">
        <v>130</v>
      </c>
      <c r="D136" s="64" t="s">
        <v>131</v>
      </c>
      <c r="E136" s="81" t="s">
        <v>26</v>
      </c>
      <c r="F136" s="139">
        <v>20.6</v>
      </c>
      <c r="G136" s="133" t="s">
        <v>874</v>
      </c>
    </row>
    <row r="137" spans="1:7" ht="43.5">
      <c r="A137" s="86" t="s">
        <v>46</v>
      </c>
      <c r="B137" s="81" t="s">
        <v>357</v>
      </c>
      <c r="C137" s="81" t="s">
        <v>443</v>
      </c>
      <c r="D137" s="64" t="s">
        <v>444</v>
      </c>
      <c r="E137" s="81" t="s">
        <v>26</v>
      </c>
      <c r="F137" s="139">
        <v>74.41</v>
      </c>
      <c r="G137" s="159" t="s">
        <v>875</v>
      </c>
    </row>
    <row r="138" spans="1:7">
      <c r="A138" s="10">
        <v>6</v>
      </c>
      <c r="B138" s="7"/>
      <c r="C138" s="13"/>
      <c r="D138" s="10" t="s">
        <v>134</v>
      </c>
      <c r="E138" s="13"/>
      <c r="F138" s="144"/>
      <c r="G138" s="46"/>
    </row>
    <row r="139" spans="1:7">
      <c r="A139" s="86" t="s">
        <v>50</v>
      </c>
      <c r="B139" s="81" t="s">
        <v>357</v>
      </c>
      <c r="C139" s="81" t="s">
        <v>135</v>
      </c>
      <c r="D139" s="96" t="s">
        <v>136</v>
      </c>
      <c r="E139" s="81" t="s">
        <v>23</v>
      </c>
      <c r="F139" s="139">
        <v>81.63</v>
      </c>
      <c r="G139" s="75" t="s">
        <v>876</v>
      </c>
    </row>
    <row r="140" spans="1:7">
      <c r="A140" s="10">
        <v>7</v>
      </c>
      <c r="B140" s="7"/>
      <c r="C140" s="13"/>
      <c r="D140" s="10" t="s">
        <v>137</v>
      </c>
      <c r="E140" s="13"/>
      <c r="F140" s="144"/>
      <c r="G140" s="46"/>
    </row>
    <row r="141" spans="1:7">
      <c r="A141" s="86" t="s">
        <v>53</v>
      </c>
      <c r="B141" s="81" t="s">
        <v>357</v>
      </c>
      <c r="C141" s="81" t="s">
        <v>139</v>
      </c>
      <c r="D141" s="94" t="s">
        <v>140</v>
      </c>
      <c r="E141" s="81" t="s">
        <v>23</v>
      </c>
      <c r="F141" s="139">
        <v>224.86</v>
      </c>
      <c r="G141" s="133" t="s">
        <v>877</v>
      </c>
    </row>
    <row r="142" spans="1:7">
      <c r="A142" s="86" t="s">
        <v>54</v>
      </c>
      <c r="B142" s="81" t="s">
        <v>357</v>
      </c>
      <c r="C142" s="81" t="s">
        <v>445</v>
      </c>
      <c r="D142" s="94" t="s">
        <v>446</v>
      </c>
      <c r="E142" s="81" t="s">
        <v>23</v>
      </c>
      <c r="F142" s="139">
        <v>224.86</v>
      </c>
      <c r="G142" s="133" t="s">
        <v>877</v>
      </c>
    </row>
    <row r="143" spans="1:7">
      <c r="A143" s="86" t="s">
        <v>55</v>
      </c>
      <c r="B143" s="81" t="s">
        <v>357</v>
      </c>
      <c r="C143" s="81" t="s">
        <v>138</v>
      </c>
      <c r="D143" s="85" t="s">
        <v>282</v>
      </c>
      <c r="E143" s="81" t="s">
        <v>23</v>
      </c>
      <c r="F143" s="139">
        <v>224.86</v>
      </c>
      <c r="G143" s="133" t="s">
        <v>877</v>
      </c>
    </row>
    <row r="144" spans="1:7" ht="43.5">
      <c r="A144" s="86" t="s">
        <v>142</v>
      </c>
      <c r="B144" s="81" t="s">
        <v>357</v>
      </c>
      <c r="C144" s="81" t="s">
        <v>288</v>
      </c>
      <c r="D144" s="85" t="s">
        <v>447</v>
      </c>
      <c r="E144" s="81" t="s">
        <v>23</v>
      </c>
      <c r="F144" s="139">
        <v>17.989999999999998</v>
      </c>
      <c r="G144" s="159" t="s">
        <v>878</v>
      </c>
    </row>
    <row r="145" spans="1:7" ht="43.5">
      <c r="A145" s="86" t="s">
        <v>143</v>
      </c>
      <c r="B145" s="81" t="s">
        <v>357</v>
      </c>
      <c r="C145" s="81" t="s">
        <v>289</v>
      </c>
      <c r="D145" s="85" t="s">
        <v>448</v>
      </c>
      <c r="E145" s="81" t="s">
        <v>26</v>
      </c>
      <c r="F145" s="139">
        <v>18.559999999999999</v>
      </c>
      <c r="G145" s="133" t="s">
        <v>879</v>
      </c>
    </row>
    <row r="146" spans="1:7">
      <c r="A146" s="86" t="s">
        <v>144</v>
      </c>
      <c r="B146" s="81" t="s">
        <v>357</v>
      </c>
      <c r="C146" s="81" t="s">
        <v>197</v>
      </c>
      <c r="D146" s="85" t="s">
        <v>449</v>
      </c>
      <c r="E146" s="81" t="s">
        <v>26</v>
      </c>
      <c r="F146" s="139">
        <v>11.31</v>
      </c>
      <c r="G146" s="75" t="s">
        <v>880</v>
      </c>
    </row>
    <row r="147" spans="1:7">
      <c r="A147" s="86" t="s">
        <v>145</v>
      </c>
      <c r="B147" s="81" t="s">
        <v>357</v>
      </c>
      <c r="C147" s="81" t="s">
        <v>286</v>
      </c>
      <c r="D147" s="85" t="s">
        <v>450</v>
      </c>
      <c r="E147" s="81" t="s">
        <v>23</v>
      </c>
      <c r="F147" s="139">
        <v>123.48</v>
      </c>
      <c r="G147" s="133" t="s">
        <v>881</v>
      </c>
    </row>
    <row r="148" spans="1:7" ht="29.25">
      <c r="A148" s="86" t="s">
        <v>285</v>
      </c>
      <c r="B148" s="81" t="s">
        <v>357</v>
      </c>
      <c r="C148" s="81" t="s">
        <v>146</v>
      </c>
      <c r="D148" s="85" t="s">
        <v>147</v>
      </c>
      <c r="E148" s="81" t="s">
        <v>23</v>
      </c>
      <c r="F148" s="139">
        <v>123.48</v>
      </c>
      <c r="G148" s="133" t="s">
        <v>881</v>
      </c>
    </row>
    <row r="149" spans="1:7" ht="29.25">
      <c r="A149" s="86" t="s">
        <v>287</v>
      </c>
      <c r="B149" s="81" t="s">
        <v>357</v>
      </c>
      <c r="C149" s="81" t="s">
        <v>283</v>
      </c>
      <c r="D149" s="85" t="s">
        <v>284</v>
      </c>
      <c r="E149" s="81" t="s">
        <v>23</v>
      </c>
      <c r="F149" s="139">
        <v>35.909999999999997</v>
      </c>
      <c r="G149" s="133" t="s">
        <v>882</v>
      </c>
    </row>
    <row r="150" spans="1:7">
      <c r="A150" s="86" t="s">
        <v>451</v>
      </c>
      <c r="B150" s="81" t="s">
        <v>357</v>
      </c>
      <c r="C150" s="81" t="s">
        <v>452</v>
      </c>
      <c r="D150" s="85" t="s">
        <v>453</v>
      </c>
      <c r="E150" s="81" t="s">
        <v>23</v>
      </c>
      <c r="F150" s="139">
        <v>23.71</v>
      </c>
      <c r="G150" s="133" t="s">
        <v>883</v>
      </c>
    </row>
    <row r="151" spans="1:7">
      <c r="A151" s="86" t="s">
        <v>793</v>
      </c>
      <c r="B151" s="81" t="s">
        <v>357</v>
      </c>
      <c r="C151" s="81" t="s">
        <v>388</v>
      </c>
      <c r="D151" s="85" t="s">
        <v>389</v>
      </c>
      <c r="E151" s="81" t="s">
        <v>23</v>
      </c>
      <c r="F151" s="139">
        <v>11.18</v>
      </c>
      <c r="G151" s="75" t="s">
        <v>884</v>
      </c>
    </row>
    <row r="152" spans="1:7">
      <c r="A152" s="10">
        <v>8</v>
      </c>
      <c r="B152" s="13"/>
      <c r="C152" s="13"/>
      <c r="D152" s="10" t="s">
        <v>454</v>
      </c>
      <c r="E152" s="13"/>
      <c r="F152" s="144"/>
      <c r="G152" s="46"/>
    </row>
    <row r="153" spans="1:7" ht="29.25">
      <c r="A153" s="86" t="s">
        <v>57</v>
      </c>
      <c r="B153" s="81" t="s">
        <v>357</v>
      </c>
      <c r="C153" s="81" t="s">
        <v>126</v>
      </c>
      <c r="D153" s="85" t="s">
        <v>455</v>
      </c>
      <c r="E153" s="81" t="s">
        <v>23</v>
      </c>
      <c r="F153" s="139">
        <v>89.87</v>
      </c>
      <c r="G153" s="133" t="s">
        <v>885</v>
      </c>
    </row>
    <row r="154" spans="1:7">
      <c r="A154" s="86" t="s">
        <v>58</v>
      </c>
      <c r="B154" s="81" t="s">
        <v>357</v>
      </c>
      <c r="C154" s="81" t="s">
        <v>117</v>
      </c>
      <c r="D154" s="85" t="s">
        <v>456</v>
      </c>
      <c r="E154" s="81" t="s">
        <v>23</v>
      </c>
      <c r="F154" s="139">
        <v>128.21</v>
      </c>
      <c r="G154" s="133" t="s">
        <v>886</v>
      </c>
    </row>
    <row r="155" spans="1:7">
      <c r="A155" s="10">
        <v>9</v>
      </c>
      <c r="B155" s="13"/>
      <c r="C155" s="13"/>
      <c r="D155" s="10" t="s">
        <v>457</v>
      </c>
      <c r="E155" s="13"/>
      <c r="F155" s="144"/>
      <c r="G155" s="46"/>
    </row>
    <row r="156" spans="1:7">
      <c r="A156" s="86" t="s">
        <v>62</v>
      </c>
      <c r="B156" s="81" t="s">
        <v>357</v>
      </c>
      <c r="C156" s="81" t="s">
        <v>458</v>
      </c>
      <c r="D156" s="85" t="s">
        <v>459</v>
      </c>
      <c r="E156" s="81" t="s">
        <v>23</v>
      </c>
      <c r="F156" s="139">
        <v>0.96</v>
      </c>
      <c r="G156" s="133" t="s">
        <v>887</v>
      </c>
    </row>
    <row r="157" spans="1:7">
      <c r="A157" s="86" t="s">
        <v>70</v>
      </c>
      <c r="B157" s="81" t="s">
        <v>357</v>
      </c>
      <c r="C157" s="81" t="s">
        <v>291</v>
      </c>
      <c r="D157" s="85" t="s">
        <v>292</v>
      </c>
      <c r="E157" s="81" t="s">
        <v>23</v>
      </c>
      <c r="F157" s="139">
        <v>24.17</v>
      </c>
      <c r="G157" s="133" t="s">
        <v>888</v>
      </c>
    </row>
    <row r="158" spans="1:7">
      <c r="A158" s="86" t="s">
        <v>71</v>
      </c>
      <c r="B158" s="81" t="s">
        <v>357</v>
      </c>
      <c r="C158" s="81" t="s">
        <v>460</v>
      </c>
      <c r="D158" s="85" t="s">
        <v>461</v>
      </c>
      <c r="E158" s="81" t="s">
        <v>23</v>
      </c>
      <c r="F158" s="139">
        <v>17.27</v>
      </c>
      <c r="G158" s="133" t="s">
        <v>889</v>
      </c>
    </row>
    <row r="159" spans="1:7">
      <c r="A159" s="86" t="s">
        <v>148</v>
      </c>
      <c r="B159" s="81" t="s">
        <v>357</v>
      </c>
      <c r="C159" s="81" t="s">
        <v>290</v>
      </c>
      <c r="D159" s="64" t="s">
        <v>462</v>
      </c>
      <c r="E159" s="81" t="s">
        <v>23</v>
      </c>
      <c r="F159" s="139">
        <v>31.31</v>
      </c>
      <c r="G159" s="133" t="s">
        <v>890</v>
      </c>
    </row>
    <row r="160" spans="1:7">
      <c r="A160" s="86" t="s">
        <v>149</v>
      </c>
      <c r="B160" s="81" t="s">
        <v>357</v>
      </c>
      <c r="C160" s="81" t="s">
        <v>156</v>
      </c>
      <c r="D160" s="85" t="s">
        <v>463</v>
      </c>
      <c r="E160" s="81" t="s">
        <v>23</v>
      </c>
      <c r="F160" s="139">
        <v>10.130000000000001</v>
      </c>
      <c r="G160" s="133" t="s">
        <v>891</v>
      </c>
    </row>
    <row r="161" spans="1:7">
      <c r="A161" s="86" t="s">
        <v>464</v>
      </c>
      <c r="B161" s="81" t="s">
        <v>357</v>
      </c>
      <c r="C161" s="81" t="s">
        <v>465</v>
      </c>
      <c r="D161" s="85" t="s">
        <v>466</v>
      </c>
      <c r="E161" s="81" t="s">
        <v>23</v>
      </c>
      <c r="F161" s="139">
        <v>31.31</v>
      </c>
      <c r="G161" s="133" t="s">
        <v>890</v>
      </c>
    </row>
    <row r="162" spans="1:7" ht="43.5">
      <c r="A162" s="86" t="s">
        <v>467</v>
      </c>
      <c r="B162" s="81" t="s">
        <v>357</v>
      </c>
      <c r="C162" s="81" t="s">
        <v>152</v>
      </c>
      <c r="D162" s="85" t="s">
        <v>563</v>
      </c>
      <c r="E162" s="81" t="s">
        <v>25</v>
      </c>
      <c r="F162" s="139">
        <v>1</v>
      </c>
      <c r="G162" s="133" t="s">
        <v>892</v>
      </c>
    </row>
    <row r="163" spans="1:7">
      <c r="A163" s="86" t="s">
        <v>468</v>
      </c>
      <c r="B163" s="81" t="s">
        <v>357</v>
      </c>
      <c r="C163" s="81" t="s">
        <v>469</v>
      </c>
      <c r="D163" s="85" t="s">
        <v>470</v>
      </c>
      <c r="E163" s="81" t="s">
        <v>23</v>
      </c>
      <c r="F163" s="139">
        <v>2.4700000000000002</v>
      </c>
      <c r="G163" s="133" t="s">
        <v>893</v>
      </c>
    </row>
    <row r="164" spans="1:7">
      <c r="A164" s="86" t="s">
        <v>471</v>
      </c>
      <c r="B164" s="81" t="s">
        <v>357</v>
      </c>
      <c r="C164" s="81" t="s">
        <v>472</v>
      </c>
      <c r="D164" s="85" t="s">
        <v>473</v>
      </c>
      <c r="E164" s="81" t="s">
        <v>23</v>
      </c>
      <c r="F164" s="139">
        <v>9.25</v>
      </c>
      <c r="G164" s="133" t="s">
        <v>894</v>
      </c>
    </row>
    <row r="165" spans="1:7">
      <c r="A165" s="86" t="s">
        <v>474</v>
      </c>
      <c r="B165" s="81" t="s">
        <v>357</v>
      </c>
      <c r="C165" s="81" t="s">
        <v>475</v>
      </c>
      <c r="D165" s="85" t="s">
        <v>476</v>
      </c>
      <c r="E165" s="81" t="s">
        <v>23</v>
      </c>
      <c r="F165" s="139">
        <v>6.85</v>
      </c>
      <c r="G165" s="133" t="s">
        <v>895</v>
      </c>
    </row>
    <row r="166" spans="1:7">
      <c r="A166" s="10">
        <v>10</v>
      </c>
      <c r="B166" s="13"/>
      <c r="C166" s="13"/>
      <c r="D166" s="10" t="s">
        <v>158</v>
      </c>
      <c r="E166" s="13"/>
      <c r="F166" s="144"/>
      <c r="G166" s="46"/>
    </row>
    <row r="167" spans="1:7">
      <c r="A167" s="86" t="s">
        <v>72</v>
      </c>
      <c r="B167" s="81" t="s">
        <v>357</v>
      </c>
      <c r="C167" s="81" t="s">
        <v>164</v>
      </c>
      <c r="D167" s="85" t="s">
        <v>165</v>
      </c>
      <c r="E167" s="81" t="s">
        <v>23</v>
      </c>
      <c r="F167" s="139">
        <v>147.56</v>
      </c>
      <c r="G167" s="133" t="s">
        <v>896</v>
      </c>
    </row>
    <row r="168" spans="1:7">
      <c r="A168" s="86" t="s">
        <v>151</v>
      </c>
      <c r="B168" s="81" t="s">
        <v>357</v>
      </c>
      <c r="C168" s="81" t="s">
        <v>477</v>
      </c>
      <c r="D168" s="85" t="s">
        <v>478</v>
      </c>
      <c r="E168" s="81" t="s">
        <v>23</v>
      </c>
      <c r="F168" s="139">
        <v>78.569999999999993</v>
      </c>
      <c r="G168" s="133" t="s">
        <v>897</v>
      </c>
    </row>
    <row r="169" spans="1:7">
      <c r="A169" s="86" t="s">
        <v>153</v>
      </c>
      <c r="B169" s="81" t="s">
        <v>357</v>
      </c>
      <c r="C169" s="81" t="s">
        <v>160</v>
      </c>
      <c r="D169" s="85" t="s">
        <v>161</v>
      </c>
      <c r="E169" s="81" t="s">
        <v>23</v>
      </c>
      <c r="F169" s="139">
        <v>78.569999999999993</v>
      </c>
      <c r="G169" s="133" t="s">
        <v>897</v>
      </c>
    </row>
    <row r="170" spans="1:7">
      <c r="A170" s="86" t="s">
        <v>154</v>
      </c>
      <c r="B170" s="81" t="s">
        <v>357</v>
      </c>
      <c r="C170" s="81" t="s">
        <v>313</v>
      </c>
      <c r="D170" s="85" t="s">
        <v>314</v>
      </c>
      <c r="E170" s="81" t="s">
        <v>23</v>
      </c>
      <c r="F170" s="139">
        <v>147.56</v>
      </c>
      <c r="G170" s="133" t="s">
        <v>896</v>
      </c>
    </row>
    <row r="171" spans="1:7">
      <c r="A171" s="86" t="s">
        <v>155</v>
      </c>
      <c r="B171" s="81" t="s">
        <v>357</v>
      </c>
      <c r="C171" s="81" t="s">
        <v>393</v>
      </c>
      <c r="D171" s="85" t="s">
        <v>394</v>
      </c>
      <c r="E171" s="81" t="s">
        <v>23</v>
      </c>
      <c r="F171" s="139">
        <v>88.47999999999999</v>
      </c>
      <c r="G171" s="75" t="s">
        <v>898</v>
      </c>
    </row>
    <row r="172" spans="1:7">
      <c r="A172" s="86" t="s">
        <v>157</v>
      </c>
      <c r="B172" s="81" t="s">
        <v>357</v>
      </c>
      <c r="C172" s="81" t="s">
        <v>479</v>
      </c>
      <c r="D172" s="85" t="s">
        <v>480</v>
      </c>
      <c r="E172" s="81" t="s">
        <v>23</v>
      </c>
      <c r="F172" s="139">
        <v>29.3</v>
      </c>
      <c r="G172" s="133" t="s">
        <v>899</v>
      </c>
    </row>
    <row r="173" spans="1:7">
      <c r="A173" s="10">
        <v>11</v>
      </c>
      <c r="B173" s="13"/>
      <c r="C173" s="13"/>
      <c r="D173" s="10" t="s">
        <v>397</v>
      </c>
      <c r="E173" s="13"/>
      <c r="F173" s="144"/>
      <c r="G173" s="46"/>
    </row>
    <row r="174" spans="1:7" ht="29.25">
      <c r="A174" s="86" t="s">
        <v>159</v>
      </c>
      <c r="B174" s="81" t="s">
        <v>357</v>
      </c>
      <c r="C174" s="81" t="s">
        <v>398</v>
      </c>
      <c r="D174" s="85" t="s">
        <v>399</v>
      </c>
      <c r="E174" s="81" t="s">
        <v>23</v>
      </c>
      <c r="F174" s="139">
        <v>5</v>
      </c>
      <c r="G174" s="133" t="s">
        <v>900</v>
      </c>
    </row>
    <row r="175" spans="1:7" ht="29.25">
      <c r="A175" s="86" t="s">
        <v>162</v>
      </c>
      <c r="B175" s="81" t="s">
        <v>357</v>
      </c>
      <c r="C175" s="81" t="s">
        <v>481</v>
      </c>
      <c r="D175" s="64" t="s">
        <v>482</v>
      </c>
      <c r="E175" s="81" t="s">
        <v>25</v>
      </c>
      <c r="F175" s="139">
        <v>3</v>
      </c>
      <c r="G175" s="133" t="s">
        <v>901</v>
      </c>
    </row>
    <row r="176" spans="1:7" ht="29.25">
      <c r="A176" s="86" t="s">
        <v>163</v>
      </c>
      <c r="B176" s="81" t="s">
        <v>357</v>
      </c>
      <c r="C176" s="81" t="s">
        <v>483</v>
      </c>
      <c r="D176" s="64" t="s">
        <v>484</v>
      </c>
      <c r="E176" s="81" t="s">
        <v>25</v>
      </c>
      <c r="F176" s="139">
        <v>4</v>
      </c>
      <c r="G176" s="133" t="s">
        <v>902</v>
      </c>
    </row>
    <row r="177" spans="1:7">
      <c r="A177" s="86" t="s">
        <v>166</v>
      </c>
      <c r="B177" s="81" t="s">
        <v>357</v>
      </c>
      <c r="C177" s="81" t="s">
        <v>485</v>
      </c>
      <c r="D177" s="64" t="s">
        <v>486</v>
      </c>
      <c r="E177" s="81" t="s">
        <v>25</v>
      </c>
      <c r="F177" s="139">
        <v>3</v>
      </c>
      <c r="G177" s="133" t="s">
        <v>903</v>
      </c>
    </row>
    <row r="178" spans="1:7">
      <c r="A178" s="10">
        <v>12</v>
      </c>
      <c r="B178" s="13"/>
      <c r="C178" s="13"/>
      <c r="D178" s="7" t="s">
        <v>74</v>
      </c>
      <c r="E178" s="13"/>
      <c r="F178" s="144"/>
      <c r="G178" s="46"/>
    </row>
    <row r="179" spans="1:7">
      <c r="A179" s="86" t="s">
        <v>168</v>
      </c>
      <c r="B179" s="81" t="s">
        <v>357</v>
      </c>
      <c r="C179" s="81" t="s">
        <v>242</v>
      </c>
      <c r="D179" s="88" t="s">
        <v>243</v>
      </c>
      <c r="E179" s="81" t="s">
        <v>25</v>
      </c>
      <c r="F179" s="139">
        <v>23</v>
      </c>
      <c r="G179" s="133" t="s">
        <v>904</v>
      </c>
    </row>
    <row r="180" spans="1:7">
      <c r="A180" s="86" t="s">
        <v>171</v>
      </c>
      <c r="B180" s="81" t="s">
        <v>357</v>
      </c>
      <c r="C180" s="81" t="s">
        <v>244</v>
      </c>
      <c r="D180" s="88" t="s">
        <v>245</v>
      </c>
      <c r="E180" s="81" t="s">
        <v>25</v>
      </c>
      <c r="F180" s="139">
        <v>15</v>
      </c>
      <c r="G180" s="133" t="s">
        <v>905</v>
      </c>
    </row>
    <row r="181" spans="1:7">
      <c r="A181" s="86" t="s">
        <v>172</v>
      </c>
      <c r="B181" s="81" t="s">
        <v>357</v>
      </c>
      <c r="C181" s="81" t="s">
        <v>487</v>
      </c>
      <c r="D181" s="88" t="s">
        <v>488</v>
      </c>
      <c r="E181" s="81" t="s">
        <v>25</v>
      </c>
      <c r="F181" s="139">
        <v>5</v>
      </c>
      <c r="G181" s="133" t="s">
        <v>906</v>
      </c>
    </row>
    <row r="182" spans="1:7">
      <c r="A182" s="86" t="s">
        <v>175</v>
      </c>
      <c r="B182" s="81" t="s">
        <v>357</v>
      </c>
      <c r="C182" s="81" t="s">
        <v>225</v>
      </c>
      <c r="D182" s="89" t="s">
        <v>226</v>
      </c>
      <c r="E182" s="81" t="s">
        <v>26</v>
      </c>
      <c r="F182" s="139">
        <v>29.5</v>
      </c>
      <c r="G182" s="133" t="s">
        <v>907</v>
      </c>
    </row>
    <row r="183" spans="1:7">
      <c r="A183" s="86" t="s">
        <v>177</v>
      </c>
      <c r="B183" s="81" t="s">
        <v>357</v>
      </c>
      <c r="C183" s="81" t="s">
        <v>489</v>
      </c>
      <c r="D183" s="89" t="s">
        <v>490</v>
      </c>
      <c r="E183" s="81" t="s">
        <v>26</v>
      </c>
      <c r="F183" s="139">
        <v>34.9</v>
      </c>
      <c r="G183" s="133" t="s">
        <v>908</v>
      </c>
    </row>
    <row r="184" spans="1:7">
      <c r="A184" s="86" t="s">
        <v>178</v>
      </c>
      <c r="B184" s="81" t="s">
        <v>357</v>
      </c>
      <c r="C184" s="81" t="s">
        <v>236</v>
      </c>
      <c r="D184" s="89" t="s">
        <v>237</v>
      </c>
      <c r="E184" s="81" t="s">
        <v>25</v>
      </c>
      <c r="F184" s="139">
        <v>46</v>
      </c>
      <c r="G184" s="133" t="s">
        <v>909</v>
      </c>
    </row>
    <row r="185" spans="1:7">
      <c r="A185" s="86" t="s">
        <v>181</v>
      </c>
      <c r="B185" s="81" t="s">
        <v>357</v>
      </c>
      <c r="C185" s="81" t="s">
        <v>491</v>
      </c>
      <c r="D185" s="89" t="s">
        <v>492</v>
      </c>
      <c r="E185" s="81" t="s">
        <v>25</v>
      </c>
      <c r="F185" s="139">
        <v>9</v>
      </c>
      <c r="G185" s="133" t="s">
        <v>910</v>
      </c>
    </row>
    <row r="186" spans="1:7" ht="29.25">
      <c r="A186" s="86" t="s">
        <v>184</v>
      </c>
      <c r="B186" s="81" t="s">
        <v>357</v>
      </c>
      <c r="C186" s="81" t="s">
        <v>493</v>
      </c>
      <c r="D186" s="89" t="s">
        <v>494</v>
      </c>
      <c r="E186" s="81" t="s">
        <v>26</v>
      </c>
      <c r="F186" s="139">
        <v>461.76</v>
      </c>
      <c r="G186" s="133" t="s">
        <v>911</v>
      </c>
    </row>
    <row r="187" spans="1:7" ht="29.25">
      <c r="A187" s="86" t="s">
        <v>187</v>
      </c>
      <c r="B187" s="81" t="s">
        <v>357</v>
      </c>
      <c r="C187" s="81" t="s">
        <v>495</v>
      </c>
      <c r="D187" s="89" t="s">
        <v>496</v>
      </c>
      <c r="E187" s="81" t="s">
        <v>26</v>
      </c>
      <c r="F187" s="139">
        <v>115.44</v>
      </c>
      <c r="G187" s="133" t="s">
        <v>912</v>
      </c>
    </row>
    <row r="188" spans="1:7" ht="29.25">
      <c r="A188" s="86" t="s">
        <v>190</v>
      </c>
      <c r="B188" s="81" t="s">
        <v>357</v>
      </c>
      <c r="C188" s="81" t="s">
        <v>402</v>
      </c>
      <c r="D188" s="89" t="s">
        <v>403</v>
      </c>
      <c r="E188" s="81" t="s">
        <v>26</v>
      </c>
      <c r="F188" s="139">
        <v>88.5</v>
      </c>
      <c r="G188" s="133" t="s">
        <v>913</v>
      </c>
    </row>
    <row r="189" spans="1:7" ht="29.25">
      <c r="A189" s="86" t="s">
        <v>191</v>
      </c>
      <c r="B189" s="81" t="s">
        <v>357</v>
      </c>
      <c r="C189" s="81" t="s">
        <v>232</v>
      </c>
      <c r="D189" s="89" t="s">
        <v>233</v>
      </c>
      <c r="E189" s="81" t="s">
        <v>26</v>
      </c>
      <c r="F189" s="139">
        <v>22</v>
      </c>
      <c r="G189" s="133" t="s">
        <v>914</v>
      </c>
    </row>
    <row r="190" spans="1:7">
      <c r="A190" s="86" t="s">
        <v>193</v>
      </c>
      <c r="B190" s="81" t="s">
        <v>357</v>
      </c>
      <c r="C190" s="81" t="s">
        <v>497</v>
      </c>
      <c r="D190" s="89" t="s">
        <v>498</v>
      </c>
      <c r="E190" s="81" t="s">
        <v>26</v>
      </c>
      <c r="F190" s="139">
        <v>57.5</v>
      </c>
      <c r="G190" s="75" t="s">
        <v>915</v>
      </c>
    </row>
    <row r="191" spans="1:7">
      <c r="A191" s="86" t="s">
        <v>196</v>
      </c>
      <c r="B191" s="81" t="s">
        <v>357</v>
      </c>
      <c r="C191" s="81" t="s">
        <v>222</v>
      </c>
      <c r="D191" s="89" t="s">
        <v>223</v>
      </c>
      <c r="E191" s="81" t="s">
        <v>25</v>
      </c>
      <c r="F191" s="139">
        <v>5</v>
      </c>
      <c r="G191" s="133" t="s">
        <v>916</v>
      </c>
    </row>
    <row r="192" spans="1:7">
      <c r="A192" s="86" t="s">
        <v>198</v>
      </c>
      <c r="B192" s="81" t="s">
        <v>357</v>
      </c>
      <c r="C192" s="81" t="s">
        <v>219</v>
      </c>
      <c r="D192" s="89" t="s">
        <v>220</v>
      </c>
      <c r="E192" s="81" t="s">
        <v>25</v>
      </c>
      <c r="F192" s="139">
        <v>2</v>
      </c>
      <c r="G192" s="133" t="s">
        <v>916</v>
      </c>
    </row>
    <row r="193" spans="1:9">
      <c r="A193" s="86" t="s">
        <v>200</v>
      </c>
      <c r="B193" s="81" t="s">
        <v>357</v>
      </c>
      <c r="C193" s="81" t="s">
        <v>499</v>
      </c>
      <c r="D193" s="89" t="s">
        <v>500</v>
      </c>
      <c r="E193" s="81" t="s">
        <v>25</v>
      </c>
      <c r="F193" s="139">
        <v>1</v>
      </c>
      <c r="G193" s="133" t="s">
        <v>916</v>
      </c>
    </row>
    <row r="194" spans="1:9">
      <c r="A194" s="86" t="s">
        <v>201</v>
      </c>
      <c r="B194" s="81" t="s">
        <v>357</v>
      </c>
      <c r="C194" s="81" t="s">
        <v>501</v>
      </c>
      <c r="D194" s="89" t="s">
        <v>502</v>
      </c>
      <c r="E194" s="81" t="s">
        <v>25</v>
      </c>
      <c r="F194" s="139">
        <v>3</v>
      </c>
      <c r="G194" s="133" t="s">
        <v>917</v>
      </c>
    </row>
    <row r="195" spans="1:9" ht="29.25">
      <c r="A195" s="86" t="s">
        <v>203</v>
      </c>
      <c r="B195" s="81" t="s">
        <v>357</v>
      </c>
      <c r="C195" s="81" t="s">
        <v>503</v>
      </c>
      <c r="D195" s="89" t="s">
        <v>504</v>
      </c>
      <c r="E195" s="81" t="s">
        <v>25</v>
      </c>
      <c r="F195" s="139">
        <v>3</v>
      </c>
      <c r="G195" s="133" t="s">
        <v>917</v>
      </c>
    </row>
    <row r="196" spans="1:9" ht="29.25">
      <c r="A196" s="86" t="s">
        <v>204</v>
      </c>
      <c r="B196" s="81" t="s">
        <v>357</v>
      </c>
      <c r="C196" s="81" t="s">
        <v>505</v>
      </c>
      <c r="D196" s="89" t="s">
        <v>506</v>
      </c>
      <c r="E196" s="81" t="s">
        <v>25</v>
      </c>
      <c r="F196" s="139">
        <v>5</v>
      </c>
      <c r="G196" s="133" t="s">
        <v>918</v>
      </c>
    </row>
    <row r="197" spans="1:9">
      <c r="A197" s="86" t="s">
        <v>205</v>
      </c>
      <c r="B197" s="81" t="s">
        <v>357</v>
      </c>
      <c r="C197" s="81" t="s">
        <v>332</v>
      </c>
      <c r="D197" s="89" t="s">
        <v>507</v>
      </c>
      <c r="E197" s="81" t="s">
        <v>25</v>
      </c>
      <c r="F197" s="139">
        <v>7</v>
      </c>
      <c r="G197" s="133" t="s">
        <v>918</v>
      </c>
    </row>
    <row r="198" spans="1:9" ht="29.25">
      <c r="A198" s="86" t="s">
        <v>206</v>
      </c>
      <c r="B198" s="81" t="s">
        <v>357</v>
      </c>
      <c r="C198" s="81" t="s">
        <v>508</v>
      </c>
      <c r="D198" s="89" t="s">
        <v>509</v>
      </c>
      <c r="E198" s="81" t="s">
        <v>25</v>
      </c>
      <c r="F198" s="139">
        <v>1</v>
      </c>
      <c r="G198" s="133" t="s">
        <v>917</v>
      </c>
    </row>
    <row r="199" spans="1:9">
      <c r="A199" s="10">
        <v>13</v>
      </c>
      <c r="B199" s="13"/>
      <c r="C199" s="13"/>
      <c r="D199" s="7" t="s">
        <v>404</v>
      </c>
      <c r="E199" s="13"/>
      <c r="F199" s="144"/>
      <c r="G199" s="46"/>
    </row>
    <row r="200" spans="1:9">
      <c r="A200" s="86" t="s">
        <v>210</v>
      </c>
      <c r="B200" s="81" t="s">
        <v>357</v>
      </c>
      <c r="C200" s="81" t="s">
        <v>510</v>
      </c>
      <c r="D200" s="64" t="s">
        <v>511</v>
      </c>
      <c r="E200" s="81" t="s">
        <v>25</v>
      </c>
      <c r="F200" s="139">
        <v>2</v>
      </c>
      <c r="G200" s="133" t="s">
        <v>917</v>
      </c>
    </row>
    <row r="201" spans="1:9">
      <c r="A201" s="86" t="s">
        <v>211</v>
      </c>
      <c r="B201" s="81" t="s">
        <v>357</v>
      </c>
      <c r="C201" s="81" t="s">
        <v>265</v>
      </c>
      <c r="D201" s="64" t="s">
        <v>266</v>
      </c>
      <c r="E201" s="81" t="s">
        <v>25</v>
      </c>
      <c r="F201" s="139">
        <v>1</v>
      </c>
      <c r="G201" s="133" t="s">
        <v>917</v>
      </c>
    </row>
    <row r="202" spans="1:9" ht="29.25">
      <c r="A202" s="86" t="s">
        <v>212</v>
      </c>
      <c r="B202" s="81" t="s">
        <v>357</v>
      </c>
      <c r="C202" s="81" t="s">
        <v>299</v>
      </c>
      <c r="D202" s="64" t="s">
        <v>300</v>
      </c>
      <c r="E202" s="81" t="s">
        <v>25</v>
      </c>
      <c r="F202" s="139">
        <v>5</v>
      </c>
      <c r="G202" s="133" t="s">
        <v>919</v>
      </c>
    </row>
    <row r="203" spans="1:9">
      <c r="A203" s="10">
        <v>14</v>
      </c>
      <c r="B203" s="13"/>
      <c r="C203" s="13"/>
      <c r="D203" s="7" t="s">
        <v>512</v>
      </c>
      <c r="E203" s="13"/>
      <c r="F203" s="144"/>
      <c r="G203" s="46"/>
    </row>
    <row r="204" spans="1:9" ht="29.25">
      <c r="A204" s="86" t="s">
        <v>247</v>
      </c>
      <c r="B204" s="81" t="s">
        <v>357</v>
      </c>
      <c r="C204" s="81" t="s">
        <v>513</v>
      </c>
      <c r="D204" s="64" t="s">
        <v>514</v>
      </c>
      <c r="E204" s="81" t="s">
        <v>26</v>
      </c>
      <c r="F204" s="139">
        <v>38</v>
      </c>
      <c r="G204" s="133" t="s">
        <v>920</v>
      </c>
    </row>
    <row r="205" spans="1:9">
      <c r="A205" s="86" t="s">
        <v>248</v>
      </c>
      <c r="B205" s="81" t="s">
        <v>357</v>
      </c>
      <c r="C205" s="81" t="s">
        <v>349</v>
      </c>
      <c r="D205" s="64" t="s">
        <v>350</v>
      </c>
      <c r="E205" s="81" t="s">
        <v>25</v>
      </c>
      <c r="F205" s="139">
        <v>2</v>
      </c>
      <c r="G205" s="133" t="s">
        <v>918</v>
      </c>
    </row>
    <row r="206" spans="1:9">
      <c r="A206" s="86" t="s">
        <v>251</v>
      </c>
      <c r="B206" s="81" t="s">
        <v>357</v>
      </c>
      <c r="C206" s="81" t="s">
        <v>249</v>
      </c>
      <c r="D206" s="64" t="s">
        <v>250</v>
      </c>
      <c r="E206" s="81" t="s">
        <v>26</v>
      </c>
      <c r="F206" s="139">
        <v>9.8000000000000007</v>
      </c>
      <c r="G206" s="133" t="s">
        <v>922</v>
      </c>
      <c r="I206" s="160"/>
    </row>
    <row r="207" spans="1:9">
      <c r="A207" s="86" t="s">
        <v>252</v>
      </c>
      <c r="B207" s="81" t="s">
        <v>357</v>
      </c>
      <c r="C207" s="81" t="s">
        <v>316</v>
      </c>
      <c r="D207" s="64" t="s">
        <v>317</v>
      </c>
      <c r="E207" s="81" t="s">
        <v>26</v>
      </c>
      <c r="F207" s="139">
        <v>35.9</v>
      </c>
      <c r="G207" s="133" t="s">
        <v>921</v>
      </c>
    </row>
    <row r="208" spans="1:9">
      <c r="A208" s="10">
        <v>15</v>
      </c>
      <c r="B208" s="13"/>
      <c r="C208" s="13"/>
      <c r="D208" s="7" t="s">
        <v>515</v>
      </c>
      <c r="E208" s="13"/>
      <c r="F208" s="144"/>
      <c r="G208" s="46"/>
    </row>
    <row r="209" spans="1:7" ht="29.25">
      <c r="A209" s="86" t="s">
        <v>264</v>
      </c>
      <c r="B209" s="81" t="s">
        <v>357</v>
      </c>
      <c r="C209" s="81" t="s">
        <v>173</v>
      </c>
      <c r="D209" s="64" t="s">
        <v>174</v>
      </c>
      <c r="E209" s="81" t="s">
        <v>25</v>
      </c>
      <c r="F209" s="139">
        <v>2</v>
      </c>
      <c r="G209" s="133" t="s">
        <v>923</v>
      </c>
    </row>
    <row r="210" spans="1:7">
      <c r="A210" s="86" t="s">
        <v>267</v>
      </c>
      <c r="B210" s="81" t="s">
        <v>357</v>
      </c>
      <c r="C210" s="81" t="s">
        <v>318</v>
      </c>
      <c r="D210" s="64" t="s">
        <v>319</v>
      </c>
      <c r="E210" s="81" t="s">
        <v>25</v>
      </c>
      <c r="F210" s="139">
        <v>4</v>
      </c>
      <c r="G210" s="133" t="s">
        <v>926</v>
      </c>
    </row>
    <row r="211" spans="1:7">
      <c r="A211" s="86" t="s">
        <v>268</v>
      </c>
      <c r="B211" s="81" t="s">
        <v>357</v>
      </c>
      <c r="C211" s="81" t="s">
        <v>202</v>
      </c>
      <c r="D211" s="64" t="s">
        <v>516</v>
      </c>
      <c r="E211" s="81" t="s">
        <v>23</v>
      </c>
      <c r="F211" s="148">
        <v>2.8</v>
      </c>
      <c r="G211" s="133" t="s">
        <v>924</v>
      </c>
    </row>
    <row r="212" spans="1:7">
      <c r="A212" s="86" t="s">
        <v>269</v>
      </c>
      <c r="B212" s="81" t="s">
        <v>357</v>
      </c>
      <c r="C212" s="81" t="s">
        <v>517</v>
      </c>
      <c r="D212" s="64" t="s">
        <v>518</v>
      </c>
      <c r="E212" s="81" t="s">
        <v>25</v>
      </c>
      <c r="F212" s="139">
        <v>1</v>
      </c>
      <c r="G212" s="75" t="s">
        <v>925</v>
      </c>
    </row>
    <row r="213" spans="1:7">
      <c r="A213" s="10">
        <v>16</v>
      </c>
      <c r="B213" s="13"/>
      <c r="C213" s="13"/>
      <c r="D213" s="7" t="s">
        <v>407</v>
      </c>
      <c r="E213" s="13"/>
      <c r="F213" s="144"/>
      <c r="G213" s="46"/>
    </row>
    <row r="214" spans="1:7" ht="29.25">
      <c r="A214" s="86" t="s">
        <v>272</v>
      </c>
      <c r="B214" s="81" t="s">
        <v>357</v>
      </c>
      <c r="C214" s="81" t="s">
        <v>408</v>
      </c>
      <c r="D214" s="64" t="s">
        <v>409</v>
      </c>
      <c r="E214" s="81" t="s">
        <v>24</v>
      </c>
      <c r="F214" s="139">
        <v>12</v>
      </c>
      <c r="G214" s="75" t="s">
        <v>927</v>
      </c>
    </row>
    <row r="215" spans="1:7">
      <c r="A215" s="86" t="s">
        <v>273</v>
      </c>
      <c r="B215" s="81" t="s">
        <v>357</v>
      </c>
      <c r="C215" s="81" t="s">
        <v>395</v>
      </c>
      <c r="D215" s="64" t="s">
        <v>396</v>
      </c>
      <c r="E215" s="81" t="s">
        <v>24</v>
      </c>
      <c r="F215" s="139">
        <v>1.41</v>
      </c>
      <c r="G215" s="75" t="s">
        <v>928</v>
      </c>
    </row>
    <row r="216" spans="1:7">
      <c r="A216" s="10">
        <v>17</v>
      </c>
      <c r="B216" s="13"/>
      <c r="C216" s="13"/>
      <c r="D216" s="7" t="s">
        <v>22</v>
      </c>
      <c r="E216" s="13"/>
      <c r="F216" s="144"/>
      <c r="G216" s="46"/>
    </row>
    <row r="217" spans="1:7">
      <c r="A217" s="86" t="s">
        <v>275</v>
      </c>
      <c r="B217" s="81" t="s">
        <v>357</v>
      </c>
      <c r="C217" s="81" t="s">
        <v>27</v>
      </c>
      <c r="D217" s="90" t="s">
        <v>30</v>
      </c>
      <c r="E217" s="81" t="s">
        <v>23</v>
      </c>
      <c r="F217" s="139">
        <v>82.95</v>
      </c>
      <c r="G217" s="133" t="s">
        <v>852</v>
      </c>
    </row>
    <row r="218" spans="1:7">
      <c r="A218" s="86" t="s">
        <v>519</v>
      </c>
      <c r="B218" s="81" t="s">
        <v>357</v>
      </c>
      <c r="C218" s="81" t="s">
        <v>520</v>
      </c>
      <c r="D218" s="90" t="s">
        <v>521</v>
      </c>
      <c r="E218" s="81" t="s">
        <v>23</v>
      </c>
      <c r="F218" s="139">
        <v>41.44</v>
      </c>
      <c r="G218" s="133" t="s">
        <v>929</v>
      </c>
    </row>
    <row r="219" spans="1:7">
      <c r="A219" s="91"/>
      <c r="B219" s="92"/>
      <c r="C219" s="92"/>
      <c r="D219" s="78"/>
      <c r="E219" s="92"/>
      <c r="F219" s="145"/>
      <c r="G219" s="46"/>
    </row>
    <row r="220" spans="1:7" ht="4.9000000000000004" customHeight="1">
      <c r="A220" s="12"/>
      <c r="B220" s="6"/>
      <c r="C220" s="6"/>
      <c r="D220" s="14"/>
      <c r="E220" s="6"/>
      <c r="F220" s="149"/>
      <c r="G220" s="69"/>
    </row>
    <row r="221" spans="1:7" ht="15.75">
      <c r="A221" s="58" t="s">
        <v>303</v>
      </c>
      <c r="B221" s="52"/>
      <c r="C221" s="52"/>
      <c r="D221" s="58" t="s">
        <v>522</v>
      </c>
      <c r="E221" s="2"/>
      <c r="F221" s="150"/>
      <c r="G221" s="46"/>
    </row>
    <row r="222" spans="1:7" ht="4.9000000000000004" customHeight="1">
      <c r="A222" s="12"/>
      <c r="B222" s="12"/>
      <c r="C222" s="12"/>
      <c r="D222" s="12"/>
      <c r="E222" s="12"/>
      <c r="F222" s="151"/>
      <c r="G222" s="68"/>
    </row>
    <row r="223" spans="1:7">
      <c r="A223" s="10">
        <v>1</v>
      </c>
      <c r="B223" s="78"/>
      <c r="C223" s="78"/>
      <c r="D223" s="10" t="s">
        <v>13</v>
      </c>
      <c r="E223" s="78"/>
      <c r="F223" s="138"/>
      <c r="G223" s="46"/>
    </row>
    <row r="224" spans="1:7">
      <c r="A224" s="80" t="s">
        <v>9</v>
      </c>
      <c r="B224" s="81" t="s">
        <v>357</v>
      </c>
      <c r="C224" s="81" t="s">
        <v>421</v>
      </c>
      <c r="D224" s="82" t="s">
        <v>422</v>
      </c>
      <c r="E224" s="81" t="s">
        <v>26</v>
      </c>
      <c r="F224" s="139">
        <v>6</v>
      </c>
      <c r="G224" s="159" t="s">
        <v>850</v>
      </c>
    </row>
    <row r="225" spans="1:7">
      <c r="A225" s="80" t="s">
        <v>10</v>
      </c>
      <c r="B225" s="81" t="s">
        <v>357</v>
      </c>
      <c r="C225" s="81" t="s">
        <v>423</v>
      </c>
      <c r="D225" s="82" t="s">
        <v>424</v>
      </c>
      <c r="E225" s="81" t="s">
        <v>425</v>
      </c>
      <c r="F225" s="139">
        <v>36</v>
      </c>
      <c r="G225" s="159" t="s">
        <v>1022</v>
      </c>
    </row>
    <row r="226" spans="1:7">
      <c r="A226" s="80" t="s">
        <v>11</v>
      </c>
      <c r="B226" s="81" t="s">
        <v>357</v>
      </c>
      <c r="C226" s="81" t="s">
        <v>64</v>
      </c>
      <c r="D226" s="82" t="s">
        <v>360</v>
      </c>
      <c r="E226" s="81" t="s">
        <v>65</v>
      </c>
      <c r="F226" s="139">
        <v>2</v>
      </c>
      <c r="G226" s="133" t="s">
        <v>1023</v>
      </c>
    </row>
    <row r="227" spans="1:7">
      <c r="A227" s="80" t="s">
        <v>12</v>
      </c>
      <c r="B227" s="81" t="s">
        <v>357</v>
      </c>
      <c r="C227" s="81" t="s">
        <v>87</v>
      </c>
      <c r="D227" s="82" t="s">
        <v>88</v>
      </c>
      <c r="E227" s="81" t="s">
        <v>23</v>
      </c>
      <c r="F227" s="139">
        <v>162.94</v>
      </c>
      <c r="G227" s="159" t="s">
        <v>930</v>
      </c>
    </row>
    <row r="228" spans="1:7">
      <c r="A228" s="10">
        <v>2</v>
      </c>
      <c r="B228" s="7"/>
      <c r="C228" s="7"/>
      <c r="D228" s="10" t="s">
        <v>523</v>
      </c>
      <c r="E228" s="13"/>
      <c r="F228" s="140"/>
      <c r="G228" s="46"/>
    </row>
    <row r="229" spans="1:7" ht="29.25">
      <c r="A229" s="86" t="s">
        <v>14</v>
      </c>
      <c r="B229" s="81" t="s">
        <v>357</v>
      </c>
      <c r="C229" s="81" t="s">
        <v>524</v>
      </c>
      <c r="D229" s="82" t="s">
        <v>525</v>
      </c>
      <c r="E229" s="81" t="s">
        <v>24</v>
      </c>
      <c r="F229" s="139">
        <v>3.37</v>
      </c>
      <c r="G229" s="159" t="s">
        <v>931</v>
      </c>
    </row>
    <row r="230" spans="1:7" ht="29.25">
      <c r="A230" s="86" t="s">
        <v>39</v>
      </c>
      <c r="B230" s="81" t="s">
        <v>357</v>
      </c>
      <c r="C230" s="81" t="s">
        <v>526</v>
      </c>
      <c r="D230" s="82" t="s">
        <v>527</v>
      </c>
      <c r="E230" s="81" t="s">
        <v>24</v>
      </c>
      <c r="F230" s="139">
        <v>4.95</v>
      </c>
      <c r="G230" s="159" t="s">
        <v>932</v>
      </c>
    </row>
    <row r="231" spans="1:7">
      <c r="A231" s="86" t="s">
        <v>40</v>
      </c>
      <c r="B231" s="81" t="s">
        <v>357</v>
      </c>
      <c r="C231" s="81" t="s">
        <v>528</v>
      </c>
      <c r="D231" s="82" t="s">
        <v>529</v>
      </c>
      <c r="E231" s="81" t="s">
        <v>23</v>
      </c>
      <c r="F231" s="139">
        <v>56.1</v>
      </c>
      <c r="G231" s="133" t="s">
        <v>933</v>
      </c>
    </row>
    <row r="232" spans="1:7">
      <c r="A232" s="86" t="s">
        <v>43</v>
      </c>
      <c r="B232" s="81" t="s">
        <v>357</v>
      </c>
      <c r="C232" s="81" t="s">
        <v>530</v>
      </c>
      <c r="D232" s="82" t="s">
        <v>531</v>
      </c>
      <c r="E232" s="81" t="s">
        <v>23</v>
      </c>
      <c r="F232" s="139">
        <v>238.26</v>
      </c>
      <c r="G232" s="133" t="s">
        <v>934</v>
      </c>
    </row>
    <row r="233" spans="1:7">
      <c r="A233" s="86" t="s">
        <v>96</v>
      </c>
      <c r="B233" s="81" t="s">
        <v>357</v>
      </c>
      <c r="C233" s="81" t="s">
        <v>532</v>
      </c>
      <c r="D233" s="82" t="s">
        <v>533</v>
      </c>
      <c r="E233" s="81" t="s">
        <v>23</v>
      </c>
      <c r="F233" s="139">
        <v>106.91</v>
      </c>
      <c r="G233" s="159" t="s">
        <v>935</v>
      </c>
    </row>
    <row r="234" spans="1:7">
      <c r="A234" s="86" t="s">
        <v>99</v>
      </c>
      <c r="B234" s="81" t="s">
        <v>357</v>
      </c>
      <c r="C234" s="81" t="s">
        <v>534</v>
      </c>
      <c r="D234" s="82" t="s">
        <v>535</v>
      </c>
      <c r="E234" s="81" t="s">
        <v>23</v>
      </c>
      <c r="F234" s="139">
        <v>22.47</v>
      </c>
      <c r="G234" s="133" t="s">
        <v>936</v>
      </c>
    </row>
    <row r="235" spans="1:7">
      <c r="A235" s="86" t="s">
        <v>101</v>
      </c>
      <c r="B235" s="81" t="s">
        <v>357</v>
      </c>
      <c r="C235" s="81" t="s">
        <v>536</v>
      </c>
      <c r="D235" s="82" t="s">
        <v>537</v>
      </c>
      <c r="E235" s="81" t="s">
        <v>23</v>
      </c>
      <c r="F235" s="139">
        <v>22.47</v>
      </c>
      <c r="G235" s="133" t="s">
        <v>936</v>
      </c>
    </row>
    <row r="236" spans="1:7">
      <c r="A236" s="86" t="s">
        <v>102</v>
      </c>
      <c r="B236" s="81" t="s">
        <v>357</v>
      </c>
      <c r="C236" s="81" t="s">
        <v>538</v>
      </c>
      <c r="D236" s="82" t="s">
        <v>539</v>
      </c>
      <c r="E236" s="81" t="s">
        <v>25</v>
      </c>
      <c r="F236" s="139">
        <v>3</v>
      </c>
      <c r="G236" s="133" t="s">
        <v>937</v>
      </c>
    </row>
    <row r="237" spans="1:7">
      <c r="A237" s="86" t="s">
        <v>103</v>
      </c>
      <c r="B237" s="81" t="s">
        <v>357</v>
      </c>
      <c r="C237" s="81" t="s">
        <v>540</v>
      </c>
      <c r="D237" s="82" t="s">
        <v>541</v>
      </c>
      <c r="E237" s="81" t="s">
        <v>26</v>
      </c>
      <c r="F237" s="139">
        <v>15</v>
      </c>
      <c r="G237" s="159" t="s">
        <v>938</v>
      </c>
    </row>
    <row r="238" spans="1:7">
      <c r="A238" s="86" t="s">
        <v>104</v>
      </c>
      <c r="B238" s="81" t="s">
        <v>357</v>
      </c>
      <c r="C238" s="81" t="s">
        <v>542</v>
      </c>
      <c r="D238" s="82" t="s">
        <v>543</v>
      </c>
      <c r="E238" s="81" t="s">
        <v>23</v>
      </c>
      <c r="F238" s="139">
        <v>20.62</v>
      </c>
      <c r="G238" s="159" t="s">
        <v>939</v>
      </c>
    </row>
    <row r="239" spans="1:7">
      <c r="A239" s="86" t="s">
        <v>105</v>
      </c>
      <c r="B239" s="81" t="s">
        <v>357</v>
      </c>
      <c r="C239" s="81" t="s">
        <v>544</v>
      </c>
      <c r="D239" s="82" t="s">
        <v>545</v>
      </c>
      <c r="E239" s="81" t="s">
        <v>25</v>
      </c>
      <c r="F239" s="139">
        <v>23</v>
      </c>
      <c r="G239" s="133" t="s">
        <v>940</v>
      </c>
    </row>
    <row r="240" spans="1:7">
      <c r="A240" s="86" t="s">
        <v>345</v>
      </c>
      <c r="B240" s="81" t="s">
        <v>357</v>
      </c>
      <c r="C240" s="81" t="s">
        <v>546</v>
      </c>
      <c r="D240" s="82" t="s">
        <v>547</v>
      </c>
      <c r="E240" s="81" t="s">
        <v>25</v>
      </c>
      <c r="F240" s="139">
        <v>26</v>
      </c>
      <c r="G240" s="133" t="s">
        <v>941</v>
      </c>
    </row>
    <row r="241" spans="1:7">
      <c r="A241" s="86" t="s">
        <v>346</v>
      </c>
      <c r="B241" s="81" t="s">
        <v>357</v>
      </c>
      <c r="C241" s="81" t="s">
        <v>548</v>
      </c>
      <c r="D241" s="82" t="s">
        <v>549</v>
      </c>
      <c r="E241" s="81" t="s">
        <v>23</v>
      </c>
      <c r="F241" s="139">
        <v>5.5</v>
      </c>
      <c r="G241" s="159" t="s">
        <v>942</v>
      </c>
    </row>
    <row r="242" spans="1:7">
      <c r="A242" s="10">
        <v>3</v>
      </c>
      <c r="B242" s="7"/>
      <c r="C242" s="7"/>
      <c r="D242" s="10" t="s">
        <v>89</v>
      </c>
      <c r="E242" s="13"/>
      <c r="F242" s="140"/>
      <c r="G242" s="46"/>
    </row>
    <row r="243" spans="1:7" ht="29.25">
      <c r="A243" s="86" t="s">
        <v>15</v>
      </c>
      <c r="B243" s="81" t="s">
        <v>357</v>
      </c>
      <c r="C243" s="81" t="s">
        <v>90</v>
      </c>
      <c r="D243" s="85" t="s">
        <v>91</v>
      </c>
      <c r="E243" s="81" t="s">
        <v>92</v>
      </c>
      <c r="F243" s="139">
        <v>1</v>
      </c>
      <c r="G243" s="159" t="s">
        <v>855</v>
      </c>
    </row>
    <row r="244" spans="1:7">
      <c r="A244" s="86" t="s">
        <v>41</v>
      </c>
      <c r="B244" s="81" t="s">
        <v>357</v>
      </c>
      <c r="C244" s="81" t="s">
        <v>93</v>
      </c>
      <c r="D244" s="85" t="s">
        <v>94</v>
      </c>
      <c r="E244" s="81" t="s">
        <v>26</v>
      </c>
      <c r="F244" s="139">
        <v>288</v>
      </c>
      <c r="G244" s="159" t="s">
        <v>943</v>
      </c>
    </row>
    <row r="245" spans="1:7">
      <c r="A245" s="86" t="s">
        <v>108</v>
      </c>
      <c r="B245" s="81" t="s">
        <v>357</v>
      </c>
      <c r="C245" s="81" t="s">
        <v>325</v>
      </c>
      <c r="D245" s="85" t="s">
        <v>426</v>
      </c>
      <c r="E245" s="81" t="s">
        <v>24</v>
      </c>
      <c r="F245" s="141">
        <v>7.47</v>
      </c>
      <c r="G245" s="133" t="s">
        <v>944</v>
      </c>
    </row>
    <row r="246" spans="1:7" ht="29.25">
      <c r="A246" s="86" t="s">
        <v>109</v>
      </c>
      <c r="B246" s="81" t="s">
        <v>357</v>
      </c>
      <c r="C246" s="81" t="s">
        <v>326</v>
      </c>
      <c r="D246" s="85" t="s">
        <v>341</v>
      </c>
      <c r="E246" s="81" t="s">
        <v>24</v>
      </c>
      <c r="F246" s="139">
        <v>7.47</v>
      </c>
      <c r="G246" s="133" t="s">
        <v>944</v>
      </c>
    </row>
    <row r="247" spans="1:7" ht="29.25">
      <c r="A247" s="86" t="s">
        <v>110</v>
      </c>
      <c r="B247" s="81" t="s">
        <v>357</v>
      </c>
      <c r="C247" s="81" t="s">
        <v>97</v>
      </c>
      <c r="D247" s="85" t="s">
        <v>427</v>
      </c>
      <c r="E247" s="81" t="s">
        <v>98</v>
      </c>
      <c r="F247" s="139">
        <v>233.9</v>
      </c>
      <c r="G247" s="85" t="s">
        <v>945</v>
      </c>
    </row>
    <row r="248" spans="1:7" ht="29.25">
      <c r="A248" s="86" t="s">
        <v>111</v>
      </c>
      <c r="B248" s="81" t="s">
        <v>357</v>
      </c>
      <c r="C248" s="81" t="s">
        <v>100</v>
      </c>
      <c r="D248" s="85" t="s">
        <v>428</v>
      </c>
      <c r="E248" s="81" t="s">
        <v>98</v>
      </c>
      <c r="F248" s="139">
        <v>167.55</v>
      </c>
      <c r="G248" s="163" t="s">
        <v>946</v>
      </c>
    </row>
    <row r="249" spans="1:7">
      <c r="A249" s="86" t="s">
        <v>112</v>
      </c>
      <c r="B249" s="81" t="s">
        <v>357</v>
      </c>
      <c r="C249" s="81" t="s">
        <v>429</v>
      </c>
      <c r="D249" s="85" t="s">
        <v>430</v>
      </c>
      <c r="E249" s="81" t="s">
        <v>24</v>
      </c>
      <c r="F249" s="139">
        <v>7.47</v>
      </c>
      <c r="G249" s="133" t="s">
        <v>944</v>
      </c>
    </row>
    <row r="250" spans="1:7">
      <c r="A250" s="10">
        <v>4</v>
      </c>
      <c r="B250" s="7"/>
      <c r="C250" s="7"/>
      <c r="D250" s="10" t="s">
        <v>433</v>
      </c>
      <c r="E250" s="13"/>
      <c r="F250" s="140"/>
      <c r="G250" s="46"/>
    </row>
    <row r="251" spans="1:7" ht="43.5">
      <c r="A251" s="86" t="s">
        <v>16</v>
      </c>
      <c r="B251" s="81" t="s">
        <v>357</v>
      </c>
      <c r="C251" s="81" t="s">
        <v>375</v>
      </c>
      <c r="D251" s="85" t="s">
        <v>434</v>
      </c>
      <c r="E251" s="81" t="s">
        <v>24</v>
      </c>
      <c r="F251" s="139">
        <v>13.56</v>
      </c>
      <c r="G251" s="159" t="s">
        <v>947</v>
      </c>
    </row>
    <row r="252" spans="1:7">
      <c r="A252" s="86" t="s">
        <v>17</v>
      </c>
      <c r="B252" s="81" t="s">
        <v>357</v>
      </c>
      <c r="C252" s="81" t="s">
        <v>97</v>
      </c>
      <c r="D252" s="85" t="s">
        <v>427</v>
      </c>
      <c r="E252" s="81" t="s">
        <v>98</v>
      </c>
      <c r="F252" s="139">
        <v>416.16</v>
      </c>
      <c r="G252" s="133" t="s">
        <v>948</v>
      </c>
    </row>
    <row r="253" spans="1:7">
      <c r="A253" s="86" t="s">
        <v>66</v>
      </c>
      <c r="B253" s="81" t="s">
        <v>357</v>
      </c>
      <c r="C253" s="81" t="s">
        <v>100</v>
      </c>
      <c r="D253" s="85" t="s">
        <v>428</v>
      </c>
      <c r="E253" s="81" t="s">
        <v>98</v>
      </c>
      <c r="F253" s="139">
        <v>69.36</v>
      </c>
      <c r="G253" s="133" t="s">
        <v>949</v>
      </c>
    </row>
    <row r="254" spans="1:7">
      <c r="A254" s="86" t="s">
        <v>67</v>
      </c>
      <c r="B254" s="81" t="s">
        <v>357</v>
      </c>
      <c r="C254" s="81" t="s">
        <v>120</v>
      </c>
      <c r="D254" s="85" t="s">
        <v>435</v>
      </c>
      <c r="E254" s="81" t="s">
        <v>23</v>
      </c>
      <c r="F254" s="139">
        <v>35.1</v>
      </c>
      <c r="G254" s="133" t="s">
        <v>950</v>
      </c>
    </row>
    <row r="255" spans="1:7" ht="43.5">
      <c r="A255" s="86" t="s">
        <v>309</v>
      </c>
      <c r="B255" s="81" t="s">
        <v>357</v>
      </c>
      <c r="C255" s="81" t="s">
        <v>326</v>
      </c>
      <c r="D255" s="85" t="s">
        <v>341</v>
      </c>
      <c r="E255" s="81" t="s">
        <v>24</v>
      </c>
      <c r="F255" s="139">
        <v>13.56</v>
      </c>
      <c r="G255" s="159" t="s">
        <v>947</v>
      </c>
    </row>
    <row r="256" spans="1:7">
      <c r="A256" s="10">
        <v>5</v>
      </c>
      <c r="B256" s="7"/>
      <c r="C256" s="7"/>
      <c r="D256" s="10" t="s">
        <v>436</v>
      </c>
      <c r="E256" s="13"/>
      <c r="F256" s="140"/>
      <c r="G256" s="46"/>
    </row>
    <row r="257" spans="1:7">
      <c r="A257" s="86" t="s">
        <v>18</v>
      </c>
      <c r="B257" s="81" t="s">
        <v>357</v>
      </c>
      <c r="C257" s="81" t="s">
        <v>122</v>
      </c>
      <c r="D257" s="85" t="s">
        <v>123</v>
      </c>
      <c r="E257" s="81" t="s">
        <v>24</v>
      </c>
      <c r="F257" s="139">
        <v>3.08</v>
      </c>
      <c r="G257" s="87" t="s">
        <v>951</v>
      </c>
    </row>
    <row r="258" spans="1:7" ht="29.25">
      <c r="A258" s="86" t="s">
        <v>44</v>
      </c>
      <c r="B258" s="81" t="s">
        <v>357</v>
      </c>
      <c r="C258" s="81" t="s">
        <v>124</v>
      </c>
      <c r="D258" s="85" t="s">
        <v>125</v>
      </c>
      <c r="E258" s="81" t="s">
        <v>23</v>
      </c>
      <c r="F258" s="139">
        <v>260.39999999999998</v>
      </c>
      <c r="G258" s="159" t="s">
        <v>952</v>
      </c>
    </row>
    <row r="259" spans="1:7">
      <c r="A259" s="86" t="s">
        <v>45</v>
      </c>
      <c r="B259" s="81" t="s">
        <v>357</v>
      </c>
      <c r="C259" s="81" t="s">
        <v>437</v>
      </c>
      <c r="D259" s="85" t="s">
        <v>438</v>
      </c>
      <c r="E259" s="81" t="s">
        <v>23</v>
      </c>
      <c r="F259" s="139">
        <v>14.11</v>
      </c>
      <c r="G259" s="133" t="s">
        <v>953</v>
      </c>
    </row>
    <row r="260" spans="1:7">
      <c r="A260" s="86" t="s">
        <v>46</v>
      </c>
      <c r="B260" s="81" t="s">
        <v>357</v>
      </c>
      <c r="C260" s="81" t="s">
        <v>550</v>
      </c>
      <c r="D260" s="85" t="s">
        <v>551</v>
      </c>
      <c r="E260" s="81" t="s">
        <v>23</v>
      </c>
      <c r="F260" s="139">
        <v>3.6</v>
      </c>
      <c r="G260" s="133" t="s">
        <v>954</v>
      </c>
    </row>
    <row r="261" spans="1:7">
      <c r="A261" s="86" t="s">
        <v>132</v>
      </c>
      <c r="B261" s="81" t="s">
        <v>357</v>
      </c>
      <c r="C261" s="81" t="s">
        <v>113</v>
      </c>
      <c r="D261" s="85" t="s">
        <v>114</v>
      </c>
      <c r="E261" s="81" t="s">
        <v>24</v>
      </c>
      <c r="F261" s="139">
        <v>1.2</v>
      </c>
      <c r="G261" s="133" t="s">
        <v>955</v>
      </c>
    </row>
    <row r="262" spans="1:7">
      <c r="A262" s="10">
        <v>6</v>
      </c>
      <c r="B262" s="7"/>
      <c r="C262" s="7"/>
      <c r="D262" s="10" t="s">
        <v>127</v>
      </c>
      <c r="E262" s="13"/>
      <c r="F262" s="140"/>
      <c r="G262" s="78"/>
    </row>
    <row r="263" spans="1:7">
      <c r="A263" s="86" t="s">
        <v>50</v>
      </c>
      <c r="B263" s="81" t="s">
        <v>357</v>
      </c>
      <c r="C263" s="81" t="s">
        <v>128</v>
      </c>
      <c r="D263" s="85" t="s">
        <v>129</v>
      </c>
      <c r="E263" s="81" t="s">
        <v>23</v>
      </c>
      <c r="F263" s="139">
        <v>212.76</v>
      </c>
      <c r="G263" s="133" t="s">
        <v>956</v>
      </c>
    </row>
    <row r="264" spans="1:7">
      <c r="A264" s="86" t="s">
        <v>51</v>
      </c>
      <c r="B264" s="81" t="s">
        <v>357</v>
      </c>
      <c r="C264" s="81" t="s">
        <v>391</v>
      </c>
      <c r="D264" s="96" t="s">
        <v>392</v>
      </c>
      <c r="E264" s="81" t="s">
        <v>23</v>
      </c>
      <c r="F264" s="139">
        <v>212.76</v>
      </c>
      <c r="G264" s="133" t="s">
        <v>956</v>
      </c>
    </row>
    <row r="265" spans="1:7">
      <c r="A265" s="86" t="s">
        <v>552</v>
      </c>
      <c r="B265" s="81" t="s">
        <v>357</v>
      </c>
      <c r="C265" s="81" t="s">
        <v>130</v>
      </c>
      <c r="D265" s="64" t="s">
        <v>131</v>
      </c>
      <c r="E265" s="81" t="s">
        <v>26</v>
      </c>
      <c r="F265" s="139">
        <v>37.68</v>
      </c>
      <c r="G265" s="164" t="s">
        <v>957</v>
      </c>
    </row>
    <row r="266" spans="1:7">
      <c r="A266" s="86" t="s">
        <v>553</v>
      </c>
      <c r="B266" s="81" t="s">
        <v>357</v>
      </c>
      <c r="C266" s="81" t="s">
        <v>443</v>
      </c>
      <c r="D266" s="64" t="s">
        <v>444</v>
      </c>
      <c r="E266" s="81" t="s">
        <v>26</v>
      </c>
      <c r="F266" s="139">
        <v>68.400000000000006</v>
      </c>
      <c r="G266" s="133" t="s">
        <v>958</v>
      </c>
    </row>
    <row r="267" spans="1:7">
      <c r="A267" s="10">
        <v>7</v>
      </c>
      <c r="B267" s="7"/>
      <c r="C267" s="13"/>
      <c r="D267" s="10" t="s">
        <v>134</v>
      </c>
      <c r="E267" s="13"/>
      <c r="F267" s="144"/>
      <c r="G267" s="46"/>
    </row>
    <row r="268" spans="1:7">
      <c r="A268" s="86" t="s">
        <v>53</v>
      </c>
      <c r="B268" s="81" t="s">
        <v>357</v>
      </c>
      <c r="C268" s="81" t="s">
        <v>709</v>
      </c>
      <c r="D268" s="96" t="s">
        <v>710</v>
      </c>
      <c r="E268" s="81" t="s">
        <v>23</v>
      </c>
      <c r="F268" s="139">
        <v>209.8</v>
      </c>
      <c r="G268" s="159" t="s">
        <v>959</v>
      </c>
    </row>
    <row r="269" spans="1:7">
      <c r="A269" s="86" t="s">
        <v>54</v>
      </c>
      <c r="B269" s="81" t="s">
        <v>357</v>
      </c>
      <c r="C269" s="81" t="s">
        <v>554</v>
      </c>
      <c r="D269" s="96" t="s">
        <v>555</v>
      </c>
      <c r="E269" s="81" t="s">
        <v>23</v>
      </c>
      <c r="F269" s="139">
        <v>82.34</v>
      </c>
      <c r="G269" s="159" t="s">
        <v>960</v>
      </c>
    </row>
    <row r="270" spans="1:7">
      <c r="A270" s="10">
        <v>8</v>
      </c>
      <c r="B270" s="7"/>
      <c r="C270" s="13"/>
      <c r="D270" s="10" t="s">
        <v>137</v>
      </c>
      <c r="E270" s="13"/>
      <c r="F270" s="144"/>
      <c r="G270" s="46"/>
    </row>
    <row r="271" spans="1:7">
      <c r="A271" s="86" t="s">
        <v>57</v>
      </c>
      <c r="B271" s="81" t="s">
        <v>357</v>
      </c>
      <c r="C271" s="81" t="s">
        <v>139</v>
      </c>
      <c r="D271" s="94" t="s">
        <v>140</v>
      </c>
      <c r="E271" s="81" t="s">
        <v>23</v>
      </c>
      <c r="F271" s="139">
        <v>635.94000000000005</v>
      </c>
      <c r="G271" s="133" t="s">
        <v>961</v>
      </c>
    </row>
    <row r="272" spans="1:7">
      <c r="A272" s="86" t="s">
        <v>58</v>
      </c>
      <c r="B272" s="81" t="s">
        <v>357</v>
      </c>
      <c r="C272" s="81" t="s">
        <v>445</v>
      </c>
      <c r="D272" s="94" t="s">
        <v>446</v>
      </c>
      <c r="E272" s="81" t="s">
        <v>23</v>
      </c>
      <c r="F272" s="139">
        <v>635.94000000000005</v>
      </c>
      <c r="G272" s="133" t="s">
        <v>961</v>
      </c>
    </row>
    <row r="273" spans="1:7">
      <c r="A273" s="86" t="s">
        <v>59</v>
      </c>
      <c r="B273" s="81" t="s">
        <v>357</v>
      </c>
      <c r="C273" s="81" t="s">
        <v>138</v>
      </c>
      <c r="D273" s="85" t="s">
        <v>282</v>
      </c>
      <c r="E273" s="81" t="s">
        <v>23</v>
      </c>
      <c r="F273" s="139">
        <v>635.94000000000005</v>
      </c>
      <c r="G273" s="133" t="s">
        <v>961</v>
      </c>
    </row>
    <row r="274" spans="1:7" ht="29.25">
      <c r="A274" s="86" t="s">
        <v>75</v>
      </c>
      <c r="B274" s="81" t="s">
        <v>357</v>
      </c>
      <c r="C274" s="81" t="s">
        <v>556</v>
      </c>
      <c r="D274" s="85" t="s">
        <v>557</v>
      </c>
      <c r="E274" s="81" t="s">
        <v>23</v>
      </c>
      <c r="F274" s="139">
        <v>41.38</v>
      </c>
      <c r="G274" s="133" t="s">
        <v>962</v>
      </c>
    </row>
    <row r="275" spans="1:7" ht="29.25">
      <c r="A275" s="86" t="s">
        <v>76</v>
      </c>
      <c r="B275" s="81" t="s">
        <v>357</v>
      </c>
      <c r="C275" s="81" t="s">
        <v>312</v>
      </c>
      <c r="D275" s="85" t="s">
        <v>558</v>
      </c>
      <c r="E275" s="81" t="s">
        <v>23</v>
      </c>
      <c r="F275" s="139">
        <v>41.38</v>
      </c>
      <c r="G275" s="133" t="s">
        <v>962</v>
      </c>
    </row>
    <row r="276" spans="1:7" ht="43.5">
      <c r="A276" s="86" t="s">
        <v>77</v>
      </c>
      <c r="B276" s="81" t="s">
        <v>357</v>
      </c>
      <c r="C276" s="81" t="s">
        <v>288</v>
      </c>
      <c r="D276" s="85" t="s">
        <v>447</v>
      </c>
      <c r="E276" s="81" t="s">
        <v>23</v>
      </c>
      <c r="F276" s="139">
        <v>207.78</v>
      </c>
      <c r="G276" s="133" t="s">
        <v>963</v>
      </c>
    </row>
    <row r="277" spans="1:7" ht="29.25">
      <c r="A277" s="86" t="s">
        <v>78</v>
      </c>
      <c r="B277" s="81" t="s">
        <v>357</v>
      </c>
      <c r="C277" s="81" t="s">
        <v>141</v>
      </c>
      <c r="D277" s="85" t="s">
        <v>311</v>
      </c>
      <c r="E277" s="81" t="s">
        <v>23</v>
      </c>
      <c r="F277" s="139">
        <v>504.76</v>
      </c>
      <c r="G277" s="133" t="s">
        <v>964</v>
      </c>
    </row>
    <row r="278" spans="1:7">
      <c r="A278" s="86" t="s">
        <v>79</v>
      </c>
      <c r="B278" s="81" t="s">
        <v>357</v>
      </c>
      <c r="C278" s="81" t="s">
        <v>197</v>
      </c>
      <c r="D278" s="85" t="s">
        <v>449</v>
      </c>
      <c r="E278" s="81" t="s">
        <v>26</v>
      </c>
      <c r="F278" s="139">
        <v>7.4</v>
      </c>
      <c r="G278" s="133" t="s">
        <v>965</v>
      </c>
    </row>
    <row r="279" spans="1:7">
      <c r="A279" s="86" t="s">
        <v>80</v>
      </c>
      <c r="B279" s="81" t="s">
        <v>357</v>
      </c>
      <c r="C279" s="81" t="s">
        <v>286</v>
      </c>
      <c r="D279" s="85" t="s">
        <v>450</v>
      </c>
      <c r="E279" s="81" t="s">
        <v>23</v>
      </c>
      <c r="F279" s="139">
        <v>90.68</v>
      </c>
      <c r="G279" s="133" t="s">
        <v>966</v>
      </c>
    </row>
    <row r="280" spans="1:7" ht="29.25">
      <c r="A280" s="86" t="s">
        <v>81</v>
      </c>
      <c r="B280" s="81" t="s">
        <v>357</v>
      </c>
      <c r="C280" s="81" t="s">
        <v>146</v>
      </c>
      <c r="D280" s="85" t="s">
        <v>147</v>
      </c>
      <c r="E280" s="81" t="s">
        <v>23</v>
      </c>
      <c r="F280" s="139">
        <v>90.68</v>
      </c>
      <c r="G280" s="133" t="s">
        <v>966</v>
      </c>
    </row>
    <row r="281" spans="1:7">
      <c r="A281" s="10">
        <v>9</v>
      </c>
      <c r="B281" s="13"/>
      <c r="C281" s="13"/>
      <c r="D281" s="10" t="s">
        <v>454</v>
      </c>
      <c r="E281" s="13"/>
      <c r="F281" s="144"/>
      <c r="G281" s="46"/>
    </row>
    <row r="282" spans="1:7" ht="29.25">
      <c r="A282" s="86" t="s">
        <v>62</v>
      </c>
      <c r="B282" s="81" t="s">
        <v>357</v>
      </c>
      <c r="C282" s="81" t="s">
        <v>126</v>
      </c>
      <c r="D282" s="85" t="s">
        <v>455</v>
      </c>
      <c r="E282" s="81" t="s">
        <v>23</v>
      </c>
      <c r="F282" s="139">
        <v>172.25</v>
      </c>
      <c r="G282" s="133" t="s">
        <v>967</v>
      </c>
    </row>
    <row r="283" spans="1:7">
      <c r="A283" s="86" t="s">
        <v>70</v>
      </c>
      <c r="B283" s="81" t="s">
        <v>357</v>
      </c>
      <c r="C283" s="81" t="s">
        <v>117</v>
      </c>
      <c r="D283" s="85" t="s">
        <v>456</v>
      </c>
      <c r="E283" s="81" t="s">
        <v>23</v>
      </c>
      <c r="F283" s="139">
        <v>172.25</v>
      </c>
      <c r="G283" s="133" t="s">
        <v>967</v>
      </c>
    </row>
    <row r="284" spans="1:7">
      <c r="A284" s="10">
        <v>10</v>
      </c>
      <c r="B284" s="13"/>
      <c r="C284" s="13"/>
      <c r="D284" s="10" t="s">
        <v>457</v>
      </c>
      <c r="E284" s="13"/>
      <c r="F284" s="144"/>
      <c r="G284" s="46"/>
    </row>
    <row r="285" spans="1:7">
      <c r="A285" s="86" t="s">
        <v>72</v>
      </c>
      <c r="B285" s="81" t="s">
        <v>357</v>
      </c>
      <c r="C285" s="81" t="s">
        <v>185</v>
      </c>
      <c r="D285" s="85" t="s">
        <v>186</v>
      </c>
      <c r="E285" s="81" t="s">
        <v>23</v>
      </c>
      <c r="F285" s="139">
        <v>9.6</v>
      </c>
      <c r="G285" s="133" t="s">
        <v>968</v>
      </c>
    </row>
    <row r="286" spans="1:7">
      <c r="A286" s="86" t="s">
        <v>151</v>
      </c>
      <c r="B286" s="81" t="s">
        <v>357</v>
      </c>
      <c r="C286" s="81" t="s">
        <v>559</v>
      </c>
      <c r="D286" s="85" t="s">
        <v>560</v>
      </c>
      <c r="E286" s="81" t="s">
        <v>23</v>
      </c>
      <c r="F286" s="139">
        <v>11</v>
      </c>
      <c r="G286" s="133" t="s">
        <v>969</v>
      </c>
    </row>
    <row r="287" spans="1:7">
      <c r="A287" s="86" t="s">
        <v>153</v>
      </c>
      <c r="B287" s="81" t="s">
        <v>357</v>
      </c>
      <c r="C287" s="81" t="s">
        <v>561</v>
      </c>
      <c r="D287" s="85" t="s">
        <v>562</v>
      </c>
      <c r="E287" s="81" t="s">
        <v>23</v>
      </c>
      <c r="F287" s="139">
        <v>11</v>
      </c>
      <c r="G287" s="133" t="s">
        <v>969</v>
      </c>
    </row>
    <row r="288" spans="1:7" ht="43.5">
      <c r="A288" s="86" t="s">
        <v>154</v>
      </c>
      <c r="B288" s="81" t="s">
        <v>357</v>
      </c>
      <c r="C288" s="81" t="s">
        <v>150</v>
      </c>
      <c r="D288" s="85" t="s">
        <v>563</v>
      </c>
      <c r="E288" s="81" t="s">
        <v>25</v>
      </c>
      <c r="F288" s="139">
        <v>2</v>
      </c>
      <c r="G288" s="133" t="s">
        <v>971</v>
      </c>
    </row>
    <row r="289" spans="1:7">
      <c r="A289" s="86" t="s">
        <v>155</v>
      </c>
      <c r="B289" s="81" t="s">
        <v>357</v>
      </c>
      <c r="C289" s="81" t="s">
        <v>564</v>
      </c>
      <c r="D289" s="85" t="s">
        <v>565</v>
      </c>
      <c r="E289" s="81" t="s">
        <v>23</v>
      </c>
      <c r="F289" s="139">
        <v>27.36</v>
      </c>
      <c r="G289" s="133" t="s">
        <v>970</v>
      </c>
    </row>
    <row r="290" spans="1:7" ht="29.25">
      <c r="A290" s="86" t="s">
        <v>157</v>
      </c>
      <c r="B290" s="81" t="s">
        <v>357</v>
      </c>
      <c r="C290" s="81" t="s">
        <v>566</v>
      </c>
      <c r="D290" s="85" t="s">
        <v>567</v>
      </c>
      <c r="E290" s="81" t="s">
        <v>25</v>
      </c>
      <c r="F290" s="139">
        <v>6</v>
      </c>
      <c r="G290" s="133" t="s">
        <v>972</v>
      </c>
    </row>
    <row r="291" spans="1:7">
      <c r="A291" s="10">
        <v>11</v>
      </c>
      <c r="B291" s="13"/>
      <c r="C291" s="13"/>
      <c r="D291" s="10" t="s">
        <v>158</v>
      </c>
      <c r="E291" s="13"/>
      <c r="F291" s="144"/>
      <c r="G291" s="46"/>
    </row>
    <row r="292" spans="1:7">
      <c r="A292" s="86" t="s">
        <v>159</v>
      </c>
      <c r="B292" s="81" t="s">
        <v>357</v>
      </c>
      <c r="C292" s="81" t="s">
        <v>164</v>
      </c>
      <c r="D292" s="85" t="s">
        <v>165</v>
      </c>
      <c r="E292" s="81" t="s">
        <v>23</v>
      </c>
      <c r="F292" s="139">
        <v>171.29</v>
      </c>
      <c r="G292" s="133" t="s">
        <v>973</v>
      </c>
    </row>
    <row r="293" spans="1:7">
      <c r="A293" s="86" t="s">
        <v>162</v>
      </c>
      <c r="B293" s="81" t="s">
        <v>357</v>
      </c>
      <c r="C293" s="81" t="s">
        <v>313</v>
      </c>
      <c r="D293" s="85" t="s">
        <v>314</v>
      </c>
      <c r="E293" s="81" t="s">
        <v>23</v>
      </c>
      <c r="F293" s="139">
        <v>171.29</v>
      </c>
      <c r="G293" s="133" t="s">
        <v>973</v>
      </c>
    </row>
    <row r="294" spans="1:7">
      <c r="A294" s="86" t="s">
        <v>163</v>
      </c>
      <c r="B294" s="81" t="s">
        <v>357</v>
      </c>
      <c r="C294" s="81" t="s">
        <v>477</v>
      </c>
      <c r="D294" s="85" t="s">
        <v>478</v>
      </c>
      <c r="E294" s="81" t="s">
        <v>23</v>
      </c>
      <c r="F294" s="139">
        <v>173.88</v>
      </c>
      <c r="G294" s="133" t="s">
        <v>974</v>
      </c>
    </row>
    <row r="295" spans="1:7">
      <c r="A295" s="86" t="s">
        <v>166</v>
      </c>
      <c r="B295" s="81" t="s">
        <v>357</v>
      </c>
      <c r="C295" s="81" t="s">
        <v>160</v>
      </c>
      <c r="D295" s="85" t="s">
        <v>161</v>
      </c>
      <c r="E295" s="81" t="s">
        <v>23</v>
      </c>
      <c r="F295" s="139">
        <v>173.88</v>
      </c>
      <c r="G295" s="133" t="s">
        <v>974</v>
      </c>
    </row>
    <row r="296" spans="1:7">
      <c r="A296" s="86" t="s">
        <v>293</v>
      </c>
      <c r="B296" s="81" t="s">
        <v>357</v>
      </c>
      <c r="C296" s="81" t="s">
        <v>393</v>
      </c>
      <c r="D296" s="85" t="s">
        <v>394</v>
      </c>
      <c r="E296" s="81" t="s">
        <v>23</v>
      </c>
      <c r="F296" s="139">
        <v>120.14</v>
      </c>
      <c r="G296" s="133" t="s">
        <v>975</v>
      </c>
    </row>
    <row r="297" spans="1:7">
      <c r="A297" s="86" t="s">
        <v>315</v>
      </c>
      <c r="B297" s="81" t="s">
        <v>357</v>
      </c>
      <c r="C297" s="81" t="s">
        <v>479</v>
      </c>
      <c r="D297" s="85" t="s">
        <v>480</v>
      </c>
      <c r="E297" s="81" t="s">
        <v>23</v>
      </c>
      <c r="F297" s="139">
        <v>27.5</v>
      </c>
      <c r="G297" s="75" t="s">
        <v>976</v>
      </c>
    </row>
    <row r="298" spans="1:7">
      <c r="A298" s="10">
        <v>12</v>
      </c>
      <c r="B298" s="13"/>
      <c r="C298" s="13"/>
      <c r="D298" s="10" t="s">
        <v>397</v>
      </c>
      <c r="E298" s="13"/>
      <c r="F298" s="144"/>
      <c r="G298" s="46"/>
    </row>
    <row r="299" spans="1:7" ht="29.25">
      <c r="A299" s="86" t="s">
        <v>168</v>
      </c>
      <c r="B299" s="81" t="s">
        <v>357</v>
      </c>
      <c r="C299" s="81" t="s">
        <v>398</v>
      </c>
      <c r="D299" s="64" t="s">
        <v>399</v>
      </c>
      <c r="E299" s="81" t="s">
        <v>23</v>
      </c>
      <c r="F299" s="139">
        <v>10.45</v>
      </c>
      <c r="G299" s="133" t="s">
        <v>977</v>
      </c>
    </row>
    <row r="300" spans="1:7">
      <c r="A300" s="86" t="s">
        <v>171</v>
      </c>
      <c r="B300" s="81" t="s">
        <v>357</v>
      </c>
      <c r="C300" s="81" t="s">
        <v>207</v>
      </c>
      <c r="D300" s="64" t="s">
        <v>208</v>
      </c>
      <c r="E300" s="81" t="s">
        <v>25</v>
      </c>
      <c r="F300" s="139">
        <v>4</v>
      </c>
      <c r="G300" s="133" t="s">
        <v>978</v>
      </c>
    </row>
    <row r="301" spans="1:7" ht="29.25">
      <c r="A301" s="86" t="s">
        <v>172</v>
      </c>
      <c r="B301" s="81" t="s">
        <v>357</v>
      </c>
      <c r="C301" s="81" t="s">
        <v>481</v>
      </c>
      <c r="D301" s="64" t="s">
        <v>482</v>
      </c>
      <c r="E301" s="81" t="s">
        <v>25</v>
      </c>
      <c r="F301" s="139">
        <v>6</v>
      </c>
      <c r="G301" s="133" t="s">
        <v>901</v>
      </c>
    </row>
    <row r="302" spans="1:7" ht="29.25">
      <c r="A302" s="86" t="s">
        <v>175</v>
      </c>
      <c r="B302" s="81" t="s">
        <v>357</v>
      </c>
      <c r="C302" s="81" t="s">
        <v>483</v>
      </c>
      <c r="D302" s="64" t="s">
        <v>484</v>
      </c>
      <c r="E302" s="81" t="s">
        <v>25</v>
      </c>
      <c r="F302" s="139">
        <v>6</v>
      </c>
      <c r="G302" s="133" t="s">
        <v>979</v>
      </c>
    </row>
    <row r="303" spans="1:7">
      <c r="A303" s="86" t="s">
        <v>177</v>
      </c>
      <c r="B303" s="81" t="s">
        <v>357</v>
      </c>
      <c r="C303" s="81" t="s">
        <v>485</v>
      </c>
      <c r="D303" s="64" t="s">
        <v>486</v>
      </c>
      <c r="E303" s="81" t="s">
        <v>25</v>
      </c>
      <c r="F303" s="139">
        <v>2</v>
      </c>
      <c r="G303" s="133" t="s">
        <v>903</v>
      </c>
    </row>
    <row r="304" spans="1:7">
      <c r="A304" s="10">
        <v>13</v>
      </c>
      <c r="B304" s="13"/>
      <c r="C304" s="13"/>
      <c r="D304" s="7" t="s">
        <v>74</v>
      </c>
      <c r="E304" s="13"/>
      <c r="F304" s="144"/>
      <c r="G304" s="46"/>
    </row>
    <row r="305" spans="1:7">
      <c r="A305" s="86" t="s">
        <v>210</v>
      </c>
      <c r="B305" s="81" t="s">
        <v>357</v>
      </c>
      <c r="C305" s="81" t="s">
        <v>242</v>
      </c>
      <c r="D305" s="88" t="s">
        <v>243</v>
      </c>
      <c r="E305" s="81" t="s">
        <v>25</v>
      </c>
      <c r="F305" s="139">
        <v>26</v>
      </c>
      <c r="G305" s="133" t="s">
        <v>980</v>
      </c>
    </row>
    <row r="306" spans="1:7">
      <c r="A306" s="86" t="s">
        <v>211</v>
      </c>
      <c r="B306" s="81" t="s">
        <v>357</v>
      </c>
      <c r="C306" s="81" t="s">
        <v>244</v>
      </c>
      <c r="D306" s="88" t="s">
        <v>245</v>
      </c>
      <c r="E306" s="81" t="s">
        <v>25</v>
      </c>
      <c r="F306" s="139">
        <v>12</v>
      </c>
      <c r="G306" s="133" t="s">
        <v>981</v>
      </c>
    </row>
    <row r="307" spans="1:7">
      <c r="A307" s="86" t="s">
        <v>212</v>
      </c>
      <c r="B307" s="81" t="s">
        <v>357</v>
      </c>
      <c r="C307" s="81" t="s">
        <v>568</v>
      </c>
      <c r="D307" s="89" t="s">
        <v>569</v>
      </c>
      <c r="E307" s="81" t="s">
        <v>26</v>
      </c>
      <c r="F307" s="139">
        <v>651.76</v>
      </c>
      <c r="G307" s="133" t="s">
        <v>982</v>
      </c>
    </row>
    <row r="308" spans="1:7">
      <c r="A308" s="86" t="s">
        <v>213</v>
      </c>
      <c r="B308" s="81" t="s">
        <v>357</v>
      </c>
      <c r="C308" s="81" t="s">
        <v>236</v>
      </c>
      <c r="D308" s="89" t="s">
        <v>237</v>
      </c>
      <c r="E308" s="81" t="s">
        <v>25</v>
      </c>
      <c r="F308" s="139">
        <v>83</v>
      </c>
      <c r="G308" s="133" t="s">
        <v>983</v>
      </c>
    </row>
    <row r="309" spans="1:7" ht="29.25">
      <c r="A309" s="86" t="s">
        <v>214</v>
      </c>
      <c r="B309" s="81" t="s">
        <v>357</v>
      </c>
      <c r="C309" s="81" t="s">
        <v>493</v>
      </c>
      <c r="D309" s="89" t="s">
        <v>494</v>
      </c>
      <c r="E309" s="81" t="s">
        <v>26</v>
      </c>
      <c r="F309" s="139">
        <v>977.64</v>
      </c>
      <c r="G309" s="133" t="s">
        <v>984</v>
      </c>
    </row>
    <row r="310" spans="1:7" ht="29.25">
      <c r="A310" s="86" t="s">
        <v>215</v>
      </c>
      <c r="B310" s="81" t="s">
        <v>357</v>
      </c>
      <c r="C310" s="81" t="s">
        <v>495</v>
      </c>
      <c r="D310" s="89" t="s">
        <v>496</v>
      </c>
      <c r="E310" s="81" t="s">
        <v>26</v>
      </c>
      <c r="F310" s="139">
        <v>285.14999999999998</v>
      </c>
      <c r="G310" s="133" t="s">
        <v>985</v>
      </c>
    </row>
    <row r="311" spans="1:7" ht="29.25">
      <c r="A311" s="86" t="s">
        <v>218</v>
      </c>
      <c r="B311" s="81" t="s">
        <v>357</v>
      </c>
      <c r="C311" s="81" t="s">
        <v>402</v>
      </c>
      <c r="D311" s="89" t="s">
        <v>403</v>
      </c>
      <c r="E311" s="81" t="s">
        <v>26</v>
      </c>
      <c r="F311" s="139">
        <v>244.41</v>
      </c>
      <c r="G311" s="133" t="s">
        <v>986</v>
      </c>
    </row>
    <row r="312" spans="1:7" ht="29.25">
      <c r="A312" s="86" t="s">
        <v>221</v>
      </c>
      <c r="B312" s="81" t="s">
        <v>357</v>
      </c>
      <c r="C312" s="81" t="s">
        <v>232</v>
      </c>
      <c r="D312" s="89" t="s">
        <v>233</v>
      </c>
      <c r="E312" s="81" t="s">
        <v>26</v>
      </c>
      <c r="F312" s="139">
        <v>50</v>
      </c>
      <c r="G312" s="133" t="s">
        <v>987</v>
      </c>
    </row>
    <row r="313" spans="1:7">
      <c r="A313" s="86" t="s">
        <v>224</v>
      </c>
      <c r="B313" s="81" t="s">
        <v>357</v>
      </c>
      <c r="C313" s="81" t="s">
        <v>222</v>
      </c>
      <c r="D313" s="89" t="s">
        <v>223</v>
      </c>
      <c r="E313" s="81" t="s">
        <v>25</v>
      </c>
      <c r="F313" s="139">
        <v>36</v>
      </c>
      <c r="G313" s="75" t="s">
        <v>988</v>
      </c>
    </row>
    <row r="314" spans="1:7">
      <c r="A314" s="86" t="s">
        <v>227</v>
      </c>
      <c r="B314" s="81" t="s">
        <v>357</v>
      </c>
      <c r="C314" s="81" t="s">
        <v>219</v>
      </c>
      <c r="D314" s="89" t="s">
        <v>220</v>
      </c>
      <c r="E314" s="81" t="s">
        <v>25</v>
      </c>
      <c r="F314" s="139">
        <v>2</v>
      </c>
      <c r="G314" s="133" t="s">
        <v>989</v>
      </c>
    </row>
    <row r="315" spans="1:7">
      <c r="A315" s="86" t="s">
        <v>228</v>
      </c>
      <c r="B315" s="81" t="s">
        <v>357</v>
      </c>
      <c r="C315" s="81" t="s">
        <v>499</v>
      </c>
      <c r="D315" s="89" t="s">
        <v>500</v>
      </c>
      <c r="E315" s="81" t="s">
        <v>25</v>
      </c>
      <c r="F315" s="139">
        <v>2</v>
      </c>
      <c r="G315" s="133" t="s">
        <v>989</v>
      </c>
    </row>
    <row r="316" spans="1:7">
      <c r="A316" s="86" t="s">
        <v>229</v>
      </c>
      <c r="B316" s="81" t="s">
        <v>357</v>
      </c>
      <c r="C316" s="81" t="s">
        <v>570</v>
      </c>
      <c r="D316" s="89" t="s">
        <v>571</v>
      </c>
      <c r="E316" s="81" t="s">
        <v>25</v>
      </c>
      <c r="F316" s="139">
        <v>14</v>
      </c>
      <c r="G316" s="133" t="s">
        <v>990</v>
      </c>
    </row>
    <row r="317" spans="1:7" ht="29.25">
      <c r="A317" s="86" t="s">
        <v>230</v>
      </c>
      <c r="B317" s="81" t="s">
        <v>357</v>
      </c>
      <c r="C317" s="81" t="s">
        <v>711</v>
      </c>
      <c r="D317" s="89" t="s">
        <v>712</v>
      </c>
      <c r="E317" s="81" t="s">
        <v>25</v>
      </c>
      <c r="F317" s="139">
        <v>34</v>
      </c>
      <c r="G317" s="133" t="s">
        <v>990</v>
      </c>
    </row>
    <row r="318" spans="1:7">
      <c r="A318" s="86" t="s">
        <v>231</v>
      </c>
      <c r="B318" s="81" t="s">
        <v>357</v>
      </c>
      <c r="C318" s="81" t="s">
        <v>572</v>
      </c>
      <c r="D318" s="89" t="s">
        <v>573</v>
      </c>
      <c r="E318" s="81" t="s">
        <v>25</v>
      </c>
      <c r="F318" s="139">
        <v>17</v>
      </c>
      <c r="G318" s="133" t="s">
        <v>990</v>
      </c>
    </row>
    <row r="319" spans="1:7" ht="29.25">
      <c r="A319" s="86" t="s">
        <v>234</v>
      </c>
      <c r="B319" s="81" t="s">
        <v>357</v>
      </c>
      <c r="C319" s="81" t="s">
        <v>574</v>
      </c>
      <c r="D319" s="89" t="s">
        <v>575</v>
      </c>
      <c r="E319" s="81" t="s">
        <v>25</v>
      </c>
      <c r="F319" s="139">
        <v>2</v>
      </c>
      <c r="G319" s="133" t="s">
        <v>990</v>
      </c>
    </row>
    <row r="320" spans="1:7">
      <c r="A320" s="86" t="s">
        <v>235</v>
      </c>
      <c r="B320" s="81" t="s">
        <v>357</v>
      </c>
      <c r="C320" s="81" t="s">
        <v>576</v>
      </c>
      <c r="D320" s="89" t="s">
        <v>577</v>
      </c>
      <c r="E320" s="81" t="s">
        <v>25</v>
      </c>
      <c r="F320" s="139">
        <v>19</v>
      </c>
      <c r="G320" s="133" t="s">
        <v>990</v>
      </c>
    </row>
    <row r="321" spans="1:7">
      <c r="A321" s="86" t="s">
        <v>238</v>
      </c>
      <c r="B321" s="81" t="s">
        <v>357</v>
      </c>
      <c r="C321" s="81" t="s">
        <v>578</v>
      </c>
      <c r="D321" s="89" t="s">
        <v>579</v>
      </c>
      <c r="E321" s="81" t="s">
        <v>25</v>
      </c>
      <c r="F321" s="141">
        <v>12</v>
      </c>
      <c r="G321" s="133" t="s">
        <v>990</v>
      </c>
    </row>
    <row r="322" spans="1:7" ht="29.25">
      <c r="A322" s="86" t="s">
        <v>241</v>
      </c>
      <c r="B322" s="81" t="s">
        <v>357</v>
      </c>
      <c r="C322" s="81" t="s">
        <v>216</v>
      </c>
      <c r="D322" s="89" t="s">
        <v>217</v>
      </c>
      <c r="E322" s="81" t="s">
        <v>25</v>
      </c>
      <c r="F322" s="139">
        <v>2</v>
      </c>
      <c r="G322" s="133" t="s">
        <v>991</v>
      </c>
    </row>
    <row r="323" spans="1:7">
      <c r="A323" s="10">
        <v>14</v>
      </c>
      <c r="B323" s="13"/>
      <c r="C323" s="13"/>
      <c r="D323" s="7" t="s">
        <v>404</v>
      </c>
      <c r="E323" s="13"/>
      <c r="F323" s="144"/>
      <c r="G323" s="46"/>
    </row>
    <row r="324" spans="1:7">
      <c r="A324" s="86" t="s">
        <v>247</v>
      </c>
      <c r="B324" s="81" t="s">
        <v>357</v>
      </c>
      <c r="C324" s="81" t="s">
        <v>510</v>
      </c>
      <c r="D324" s="64" t="s">
        <v>511</v>
      </c>
      <c r="E324" s="81" t="s">
        <v>25</v>
      </c>
      <c r="F324" s="139">
        <v>3</v>
      </c>
      <c r="G324" s="133" t="s">
        <v>992</v>
      </c>
    </row>
    <row r="325" spans="1:7">
      <c r="A325" s="86" t="s">
        <v>248</v>
      </c>
      <c r="B325" s="81" t="s">
        <v>357</v>
      </c>
      <c r="C325" s="81" t="s">
        <v>265</v>
      </c>
      <c r="D325" s="64" t="s">
        <v>266</v>
      </c>
      <c r="E325" s="81" t="s">
        <v>25</v>
      </c>
      <c r="F325" s="139">
        <v>3</v>
      </c>
      <c r="G325" s="133" t="s">
        <v>992</v>
      </c>
    </row>
    <row r="326" spans="1:7" ht="29.25">
      <c r="A326" s="86" t="s">
        <v>251</v>
      </c>
      <c r="B326" s="81" t="s">
        <v>357</v>
      </c>
      <c r="C326" s="81" t="s">
        <v>299</v>
      </c>
      <c r="D326" s="64" t="s">
        <v>300</v>
      </c>
      <c r="E326" s="81" t="s">
        <v>25</v>
      </c>
      <c r="F326" s="139">
        <v>9</v>
      </c>
      <c r="G326" s="133" t="s">
        <v>992</v>
      </c>
    </row>
    <row r="327" spans="1:7">
      <c r="A327" s="10">
        <v>15</v>
      </c>
      <c r="B327" s="13"/>
      <c r="C327" s="13"/>
      <c r="D327" s="7" t="s">
        <v>512</v>
      </c>
      <c r="E327" s="13"/>
      <c r="F327" s="144"/>
      <c r="G327" s="46"/>
    </row>
    <row r="328" spans="1:7" ht="29.25">
      <c r="A328" s="86" t="s">
        <v>264</v>
      </c>
      <c r="B328" s="81" t="s">
        <v>357</v>
      </c>
      <c r="C328" s="81" t="s">
        <v>513</v>
      </c>
      <c r="D328" s="64" t="s">
        <v>514</v>
      </c>
      <c r="E328" s="81" t="s">
        <v>26</v>
      </c>
      <c r="F328" s="139">
        <v>68.739999999999995</v>
      </c>
      <c r="G328" s="75" t="s">
        <v>993</v>
      </c>
    </row>
    <row r="329" spans="1:7" ht="29.25">
      <c r="A329" s="86" t="s">
        <v>267</v>
      </c>
      <c r="B329" s="81" t="s">
        <v>357</v>
      </c>
      <c r="C329" s="81" t="s">
        <v>580</v>
      </c>
      <c r="D329" s="64" t="s">
        <v>581</v>
      </c>
      <c r="E329" s="81" t="s">
        <v>26</v>
      </c>
      <c r="F329" s="139">
        <v>25.89</v>
      </c>
      <c r="G329" s="133" t="s">
        <v>994</v>
      </c>
    </row>
    <row r="330" spans="1:7" ht="29.25">
      <c r="A330" s="86" t="s">
        <v>268</v>
      </c>
      <c r="B330" s="81" t="s">
        <v>357</v>
      </c>
      <c r="C330" s="81" t="s">
        <v>582</v>
      </c>
      <c r="D330" s="64" t="s">
        <v>583</v>
      </c>
      <c r="E330" s="81" t="s">
        <v>26</v>
      </c>
      <c r="F330" s="139">
        <v>18.88</v>
      </c>
      <c r="G330" s="133" t="s">
        <v>995</v>
      </c>
    </row>
    <row r="331" spans="1:7" ht="29.25">
      <c r="A331" s="86" t="s">
        <v>269</v>
      </c>
      <c r="B331" s="81" t="s">
        <v>357</v>
      </c>
      <c r="C331" s="81" t="s">
        <v>584</v>
      </c>
      <c r="D331" s="64" t="s">
        <v>585</v>
      </c>
      <c r="E331" s="81" t="s">
        <v>26</v>
      </c>
      <c r="F331" s="139">
        <v>67.569999999999993</v>
      </c>
      <c r="G331" s="133" t="s">
        <v>996</v>
      </c>
    </row>
    <row r="332" spans="1:7">
      <c r="A332" s="86" t="s">
        <v>270</v>
      </c>
      <c r="B332" s="81" t="s">
        <v>357</v>
      </c>
      <c r="C332" s="81" t="s">
        <v>586</v>
      </c>
      <c r="D332" s="64" t="s">
        <v>587</v>
      </c>
      <c r="E332" s="81" t="s">
        <v>25</v>
      </c>
      <c r="F332" s="139">
        <v>29</v>
      </c>
      <c r="G332" s="133" t="s">
        <v>997</v>
      </c>
    </row>
    <row r="333" spans="1:7">
      <c r="A333" s="86" t="s">
        <v>301</v>
      </c>
      <c r="B333" s="81" t="s">
        <v>357</v>
      </c>
      <c r="C333" s="81" t="s">
        <v>249</v>
      </c>
      <c r="D333" s="64" t="s">
        <v>250</v>
      </c>
      <c r="E333" s="81" t="s">
        <v>26</v>
      </c>
      <c r="F333" s="139">
        <v>62</v>
      </c>
      <c r="G333" s="133" t="s">
        <v>998</v>
      </c>
    </row>
    <row r="334" spans="1:7">
      <c r="A334" s="86" t="s">
        <v>302</v>
      </c>
      <c r="B334" s="81" t="s">
        <v>357</v>
      </c>
      <c r="C334" s="81" t="s">
        <v>588</v>
      </c>
      <c r="D334" s="64" t="s">
        <v>589</v>
      </c>
      <c r="E334" s="81" t="s">
        <v>26</v>
      </c>
      <c r="F334" s="139">
        <v>20.8</v>
      </c>
      <c r="G334" s="75" t="s">
        <v>999</v>
      </c>
    </row>
    <row r="335" spans="1:7">
      <c r="A335" s="86" t="s">
        <v>590</v>
      </c>
      <c r="B335" s="81" t="s">
        <v>357</v>
      </c>
      <c r="C335" s="81" t="s">
        <v>347</v>
      </c>
      <c r="D335" s="64" t="s">
        <v>348</v>
      </c>
      <c r="E335" s="81" t="s">
        <v>26</v>
      </c>
      <c r="F335" s="139">
        <v>89.2</v>
      </c>
      <c r="G335" s="133" t="s">
        <v>1000</v>
      </c>
    </row>
    <row r="336" spans="1:7">
      <c r="A336" s="86" t="s">
        <v>591</v>
      </c>
      <c r="B336" s="81" t="s">
        <v>357</v>
      </c>
      <c r="C336" s="81" t="s">
        <v>592</v>
      </c>
      <c r="D336" s="64" t="s">
        <v>593</v>
      </c>
      <c r="E336" s="81" t="s">
        <v>26</v>
      </c>
      <c r="F336" s="139">
        <v>63</v>
      </c>
      <c r="G336" s="75" t="s">
        <v>1001</v>
      </c>
    </row>
    <row r="337" spans="1:7">
      <c r="A337" s="86" t="s">
        <v>594</v>
      </c>
      <c r="B337" s="81" t="s">
        <v>357</v>
      </c>
      <c r="C337" s="81" t="s">
        <v>257</v>
      </c>
      <c r="D337" s="64" t="s">
        <v>258</v>
      </c>
      <c r="E337" s="81" t="s">
        <v>25</v>
      </c>
      <c r="F337" s="139">
        <v>2</v>
      </c>
      <c r="G337" s="75" t="s">
        <v>1002</v>
      </c>
    </row>
    <row r="338" spans="1:7">
      <c r="A338" s="86" t="s">
        <v>595</v>
      </c>
      <c r="B338" s="81" t="s">
        <v>357</v>
      </c>
      <c r="C338" s="81" t="s">
        <v>255</v>
      </c>
      <c r="D338" s="64" t="s">
        <v>596</v>
      </c>
      <c r="E338" s="81" t="s">
        <v>25</v>
      </c>
      <c r="F338" s="139">
        <v>6</v>
      </c>
      <c r="G338" s="133" t="s">
        <v>997</v>
      </c>
    </row>
    <row r="339" spans="1:7">
      <c r="A339" s="86" t="s">
        <v>597</v>
      </c>
      <c r="B339" s="81" t="s">
        <v>357</v>
      </c>
      <c r="C339" s="81" t="s">
        <v>598</v>
      </c>
      <c r="D339" s="64" t="s">
        <v>599</v>
      </c>
      <c r="E339" s="81" t="s">
        <v>25</v>
      </c>
      <c r="F339" s="139">
        <v>4</v>
      </c>
      <c r="G339" s="75" t="s">
        <v>1003</v>
      </c>
    </row>
    <row r="340" spans="1:7">
      <c r="A340" s="86" t="s">
        <v>600</v>
      </c>
      <c r="B340" s="81" t="s">
        <v>357</v>
      </c>
      <c r="C340" s="81" t="s">
        <v>601</v>
      </c>
      <c r="D340" s="64" t="s">
        <v>602</v>
      </c>
      <c r="E340" s="81" t="s">
        <v>25</v>
      </c>
      <c r="F340" s="141">
        <v>6</v>
      </c>
      <c r="G340" s="75" t="s">
        <v>1003</v>
      </c>
    </row>
    <row r="341" spans="1:7">
      <c r="A341" s="86" t="s">
        <v>603</v>
      </c>
      <c r="B341" s="81" t="s">
        <v>357</v>
      </c>
      <c r="C341" s="81" t="s">
        <v>604</v>
      </c>
      <c r="D341" s="64" t="s">
        <v>605</v>
      </c>
      <c r="E341" s="81" t="s">
        <v>25</v>
      </c>
      <c r="F341" s="139">
        <v>2</v>
      </c>
      <c r="G341" s="75" t="s">
        <v>1004</v>
      </c>
    </row>
    <row r="342" spans="1:7">
      <c r="A342" s="10">
        <v>16</v>
      </c>
      <c r="B342" s="13"/>
      <c r="C342" s="13"/>
      <c r="D342" s="7" t="s">
        <v>515</v>
      </c>
      <c r="E342" s="13"/>
      <c r="F342" s="144"/>
      <c r="G342" s="46"/>
    </row>
    <row r="343" spans="1:7">
      <c r="A343" s="86" t="s">
        <v>272</v>
      </c>
      <c r="B343" s="81" t="s">
        <v>357</v>
      </c>
      <c r="C343" s="81" t="s">
        <v>606</v>
      </c>
      <c r="D343" s="64" t="s">
        <v>607</v>
      </c>
      <c r="E343" s="81" t="s">
        <v>26</v>
      </c>
      <c r="F343" s="139">
        <v>3.6</v>
      </c>
      <c r="G343" s="75" t="s">
        <v>1005</v>
      </c>
    </row>
    <row r="344" spans="1:7" ht="29.25">
      <c r="A344" s="86" t="s">
        <v>273</v>
      </c>
      <c r="B344" s="81" t="s">
        <v>357</v>
      </c>
      <c r="C344" s="81" t="s">
        <v>176</v>
      </c>
      <c r="D344" s="64" t="s">
        <v>608</v>
      </c>
      <c r="E344" s="81" t="s">
        <v>25</v>
      </c>
      <c r="F344" s="139">
        <v>4</v>
      </c>
      <c r="G344" s="75" t="s">
        <v>1006</v>
      </c>
    </row>
    <row r="345" spans="1:7" ht="29.25">
      <c r="A345" s="86" t="s">
        <v>609</v>
      </c>
      <c r="B345" s="81" t="s">
        <v>357</v>
      </c>
      <c r="C345" s="81" t="s">
        <v>173</v>
      </c>
      <c r="D345" s="64" t="s">
        <v>174</v>
      </c>
      <c r="E345" s="81" t="s">
        <v>25</v>
      </c>
      <c r="F345" s="139">
        <v>6</v>
      </c>
      <c r="G345" s="75" t="s">
        <v>1006</v>
      </c>
    </row>
    <row r="346" spans="1:7">
      <c r="A346" s="86" t="s">
        <v>610</v>
      </c>
      <c r="B346" s="81" t="s">
        <v>357</v>
      </c>
      <c r="C346" s="81" t="s">
        <v>169</v>
      </c>
      <c r="D346" s="64" t="s">
        <v>170</v>
      </c>
      <c r="E346" s="81" t="s">
        <v>25</v>
      </c>
      <c r="F346" s="139">
        <v>2</v>
      </c>
      <c r="G346" s="75" t="s">
        <v>1006</v>
      </c>
    </row>
    <row r="347" spans="1:7">
      <c r="A347" s="86" t="s">
        <v>611</v>
      </c>
      <c r="B347" s="81" t="s">
        <v>357</v>
      </c>
      <c r="C347" s="81" t="s">
        <v>199</v>
      </c>
      <c r="D347" s="64" t="s">
        <v>294</v>
      </c>
      <c r="E347" s="81" t="s">
        <v>25</v>
      </c>
      <c r="F347" s="139">
        <v>2</v>
      </c>
      <c r="G347" s="75" t="s">
        <v>1006</v>
      </c>
    </row>
    <row r="348" spans="1:7" ht="29.25">
      <c r="A348" s="86" t="s">
        <v>612</v>
      </c>
      <c r="B348" s="81" t="s">
        <v>357</v>
      </c>
      <c r="C348" s="81" t="s">
        <v>613</v>
      </c>
      <c r="D348" s="64" t="s">
        <v>614</v>
      </c>
      <c r="E348" s="81" t="s">
        <v>25</v>
      </c>
      <c r="F348" s="139">
        <v>12</v>
      </c>
      <c r="G348" s="75" t="s">
        <v>1007</v>
      </c>
    </row>
    <row r="349" spans="1:7">
      <c r="A349" s="86" t="s">
        <v>615</v>
      </c>
      <c r="B349" s="81" t="s">
        <v>357</v>
      </c>
      <c r="C349" s="81" t="s">
        <v>179</v>
      </c>
      <c r="D349" s="64" t="s">
        <v>180</v>
      </c>
      <c r="E349" s="81" t="s">
        <v>25</v>
      </c>
      <c r="F349" s="139">
        <v>20</v>
      </c>
      <c r="G349" s="75" t="s">
        <v>1007</v>
      </c>
    </row>
    <row r="350" spans="1:7">
      <c r="A350" s="86" t="s">
        <v>616</v>
      </c>
      <c r="B350" s="81" t="s">
        <v>357</v>
      </c>
      <c r="C350" s="81" t="s">
        <v>188</v>
      </c>
      <c r="D350" s="64" t="s">
        <v>189</v>
      </c>
      <c r="E350" s="81" t="s">
        <v>25</v>
      </c>
      <c r="F350" s="139">
        <v>8</v>
      </c>
      <c r="G350" s="75" t="s">
        <v>1007</v>
      </c>
    </row>
    <row r="351" spans="1:7">
      <c r="A351" s="86" t="s">
        <v>617</v>
      </c>
      <c r="B351" s="81" t="s">
        <v>357</v>
      </c>
      <c r="C351" s="81" t="s">
        <v>182</v>
      </c>
      <c r="D351" s="64" t="s">
        <v>183</v>
      </c>
      <c r="E351" s="81" t="s">
        <v>25</v>
      </c>
      <c r="F351" s="139">
        <v>8</v>
      </c>
      <c r="G351" s="75" t="s">
        <v>1007</v>
      </c>
    </row>
    <row r="352" spans="1:7">
      <c r="A352" s="86" t="s">
        <v>618</v>
      </c>
      <c r="B352" s="81" t="s">
        <v>357</v>
      </c>
      <c r="C352" s="81" t="s">
        <v>194</v>
      </c>
      <c r="D352" s="64" t="s">
        <v>195</v>
      </c>
      <c r="E352" s="81" t="s">
        <v>25</v>
      </c>
      <c r="F352" s="139">
        <v>20</v>
      </c>
      <c r="G352" s="75" t="s">
        <v>1008</v>
      </c>
    </row>
    <row r="353" spans="1:7">
      <c r="A353" s="86" t="s">
        <v>619</v>
      </c>
      <c r="B353" s="81" t="s">
        <v>357</v>
      </c>
      <c r="C353" s="81" t="s">
        <v>620</v>
      </c>
      <c r="D353" s="64" t="s">
        <v>192</v>
      </c>
      <c r="E353" s="81" t="s">
        <v>25</v>
      </c>
      <c r="F353" s="139">
        <v>18</v>
      </c>
      <c r="G353" s="75" t="s">
        <v>1009</v>
      </c>
    </row>
    <row r="354" spans="1:7" ht="29.25">
      <c r="A354" s="86" t="s">
        <v>621</v>
      </c>
      <c r="B354" s="81" t="s">
        <v>357</v>
      </c>
      <c r="C354" s="81" t="s">
        <v>622</v>
      </c>
      <c r="D354" s="64" t="s">
        <v>623</v>
      </c>
      <c r="E354" s="81" t="s">
        <v>25</v>
      </c>
      <c r="F354" s="139">
        <v>20</v>
      </c>
      <c r="G354" s="75" t="s">
        <v>1008</v>
      </c>
    </row>
    <row r="355" spans="1:7">
      <c r="A355" s="86" t="s">
        <v>624</v>
      </c>
      <c r="B355" s="81" t="s">
        <v>357</v>
      </c>
      <c r="C355" s="81" t="s">
        <v>625</v>
      </c>
      <c r="D355" s="64" t="s">
        <v>626</v>
      </c>
      <c r="E355" s="81" t="s">
        <v>25</v>
      </c>
      <c r="F355" s="139">
        <v>20</v>
      </c>
      <c r="G355" s="75" t="s">
        <v>1008</v>
      </c>
    </row>
    <row r="356" spans="1:7">
      <c r="A356" s="86" t="s">
        <v>627</v>
      </c>
      <c r="B356" s="81" t="s">
        <v>357</v>
      </c>
      <c r="C356" s="81" t="s">
        <v>259</v>
      </c>
      <c r="D356" s="64" t="s">
        <v>260</v>
      </c>
      <c r="E356" s="81" t="s">
        <v>25</v>
      </c>
      <c r="F356" s="139">
        <v>20</v>
      </c>
      <c r="G356" s="75" t="s">
        <v>1008</v>
      </c>
    </row>
    <row r="357" spans="1:7" ht="29.25">
      <c r="A357" s="86" t="s">
        <v>628</v>
      </c>
      <c r="B357" s="81" t="s">
        <v>357</v>
      </c>
      <c r="C357" s="81" t="s">
        <v>629</v>
      </c>
      <c r="D357" s="64" t="s">
        <v>630</v>
      </c>
      <c r="E357" s="81" t="s">
        <v>25</v>
      </c>
      <c r="F357" s="139">
        <v>4</v>
      </c>
      <c r="G357" s="75" t="s">
        <v>1010</v>
      </c>
    </row>
    <row r="358" spans="1:7" ht="29.25">
      <c r="A358" s="86" t="s">
        <v>631</v>
      </c>
      <c r="B358" s="81" t="s">
        <v>357</v>
      </c>
      <c r="C358" s="81" t="s">
        <v>632</v>
      </c>
      <c r="D358" s="64" t="s">
        <v>633</v>
      </c>
      <c r="E358" s="81" t="s">
        <v>25</v>
      </c>
      <c r="F358" s="139">
        <v>4</v>
      </c>
      <c r="G358" s="75" t="s">
        <v>1010</v>
      </c>
    </row>
    <row r="359" spans="1:7">
      <c r="A359" s="86" t="s">
        <v>634</v>
      </c>
      <c r="B359" s="81" t="s">
        <v>357</v>
      </c>
      <c r="C359" s="81" t="s">
        <v>635</v>
      </c>
      <c r="D359" s="64" t="s">
        <v>636</v>
      </c>
      <c r="E359" s="81" t="s">
        <v>25</v>
      </c>
      <c r="F359" s="139">
        <v>15</v>
      </c>
      <c r="G359" s="75" t="s">
        <v>1010</v>
      </c>
    </row>
    <row r="360" spans="1:7" ht="29.25">
      <c r="A360" s="86" t="s">
        <v>637</v>
      </c>
      <c r="B360" s="81" t="s">
        <v>357</v>
      </c>
      <c r="C360" s="81" t="s">
        <v>638</v>
      </c>
      <c r="D360" s="64" t="s">
        <v>639</v>
      </c>
      <c r="E360" s="81" t="s">
        <v>25</v>
      </c>
      <c r="F360" s="139">
        <v>6</v>
      </c>
      <c r="G360" s="75" t="s">
        <v>1011</v>
      </c>
    </row>
    <row r="361" spans="1:7">
      <c r="A361" s="86" t="s">
        <v>640</v>
      </c>
      <c r="B361" s="81" t="s">
        <v>357</v>
      </c>
      <c r="C361" s="81" t="s">
        <v>261</v>
      </c>
      <c r="D361" s="64" t="s">
        <v>262</v>
      </c>
      <c r="E361" s="81" t="s">
        <v>25</v>
      </c>
      <c r="F361" s="139">
        <v>2</v>
      </c>
      <c r="G361" s="75" t="s">
        <v>1010</v>
      </c>
    </row>
    <row r="362" spans="1:7">
      <c r="A362" s="86" t="s">
        <v>641</v>
      </c>
      <c r="B362" s="81" t="s">
        <v>357</v>
      </c>
      <c r="C362" s="81" t="s">
        <v>295</v>
      </c>
      <c r="D362" s="64" t="s">
        <v>296</v>
      </c>
      <c r="E362" s="81" t="s">
        <v>25</v>
      </c>
      <c r="F362" s="139">
        <v>6</v>
      </c>
      <c r="G362" s="75" t="s">
        <v>1012</v>
      </c>
    </row>
    <row r="363" spans="1:7">
      <c r="A363" s="86" t="s">
        <v>642</v>
      </c>
      <c r="B363" s="81" t="s">
        <v>357</v>
      </c>
      <c r="C363" s="81" t="s">
        <v>643</v>
      </c>
      <c r="D363" s="64" t="s">
        <v>644</v>
      </c>
      <c r="E363" s="81" t="s">
        <v>25</v>
      </c>
      <c r="F363" s="152">
        <v>10</v>
      </c>
      <c r="G363" s="75" t="s">
        <v>1013</v>
      </c>
    </row>
    <row r="364" spans="1:7">
      <c r="A364" s="86" t="s">
        <v>645</v>
      </c>
      <c r="B364" s="81" t="s">
        <v>357</v>
      </c>
      <c r="C364" s="81" t="s">
        <v>646</v>
      </c>
      <c r="D364" s="64" t="s">
        <v>647</v>
      </c>
      <c r="E364" s="81" t="s">
        <v>25</v>
      </c>
      <c r="F364" s="152">
        <v>12</v>
      </c>
      <c r="G364" s="75" t="s">
        <v>1014</v>
      </c>
    </row>
    <row r="365" spans="1:7">
      <c r="A365" s="86" t="s">
        <v>648</v>
      </c>
      <c r="B365" s="81" t="s">
        <v>357</v>
      </c>
      <c r="C365" s="81" t="s">
        <v>202</v>
      </c>
      <c r="D365" s="64" t="s">
        <v>516</v>
      </c>
      <c r="E365" s="81" t="s">
        <v>23</v>
      </c>
      <c r="F365" s="148">
        <v>2.4</v>
      </c>
      <c r="G365" s="75" t="s">
        <v>1015</v>
      </c>
    </row>
    <row r="366" spans="1:7">
      <c r="A366" s="86" t="s">
        <v>649</v>
      </c>
      <c r="B366" s="81" t="s">
        <v>357</v>
      </c>
      <c r="C366" s="81" t="s">
        <v>297</v>
      </c>
      <c r="D366" s="64" t="s">
        <v>298</v>
      </c>
      <c r="E366" s="81" t="s">
        <v>25</v>
      </c>
      <c r="F366" s="139">
        <v>30</v>
      </c>
      <c r="G366" s="75" t="s">
        <v>1016</v>
      </c>
    </row>
    <row r="367" spans="1:7">
      <c r="A367" s="10">
        <v>17</v>
      </c>
      <c r="B367" s="13"/>
      <c r="C367" s="13"/>
      <c r="D367" s="7" t="s">
        <v>407</v>
      </c>
      <c r="E367" s="13"/>
      <c r="F367" s="144"/>
      <c r="G367" s="46"/>
    </row>
    <row r="368" spans="1:7" ht="43.5">
      <c r="A368" s="86" t="s">
        <v>275</v>
      </c>
      <c r="B368" s="81" t="s">
        <v>357</v>
      </c>
      <c r="C368" s="81" t="s">
        <v>408</v>
      </c>
      <c r="D368" s="64" t="s">
        <v>409</v>
      </c>
      <c r="E368" s="81" t="s">
        <v>24</v>
      </c>
      <c r="F368" s="139">
        <v>32.78</v>
      </c>
      <c r="G368" s="163" t="s">
        <v>1017</v>
      </c>
    </row>
    <row r="369" spans="1:8">
      <c r="A369" s="10">
        <v>18</v>
      </c>
      <c r="B369" s="13"/>
      <c r="C369" s="13"/>
      <c r="D369" s="7" t="s">
        <v>22</v>
      </c>
      <c r="E369" s="13"/>
      <c r="F369" s="144"/>
      <c r="G369" s="46"/>
    </row>
    <row r="370" spans="1:8">
      <c r="A370" s="86" t="s">
        <v>650</v>
      </c>
      <c r="B370" s="81" t="s">
        <v>357</v>
      </c>
      <c r="C370" s="81" t="s">
        <v>27</v>
      </c>
      <c r="D370" s="90" t="s">
        <v>30</v>
      </c>
      <c r="E370" s="81" t="s">
        <v>23</v>
      </c>
      <c r="F370" s="139">
        <v>258.5</v>
      </c>
      <c r="G370" s="75" t="s">
        <v>1018</v>
      </c>
      <c r="H370" s="160"/>
    </row>
    <row r="371" spans="1:8">
      <c r="A371" s="91"/>
      <c r="B371" s="92"/>
      <c r="C371" s="92"/>
      <c r="D371" s="78"/>
      <c r="E371" s="92"/>
      <c r="F371" s="145"/>
      <c r="G371" s="46"/>
    </row>
    <row r="372" spans="1:8" ht="4.9000000000000004" customHeight="1">
      <c r="A372" s="48"/>
      <c r="B372" s="48"/>
      <c r="C372" s="48"/>
      <c r="D372" s="48"/>
      <c r="E372" s="48"/>
      <c r="F372" s="153"/>
      <c r="G372" s="68"/>
    </row>
    <row r="373" spans="1:8" ht="15.75">
      <c r="A373" s="58" t="s">
        <v>305</v>
      </c>
      <c r="B373" s="13"/>
      <c r="C373" s="13"/>
      <c r="D373" s="58" t="s">
        <v>653</v>
      </c>
      <c r="E373" s="46"/>
      <c r="F373" s="154"/>
      <c r="G373" s="46"/>
    </row>
    <row r="374" spans="1:8" ht="4.9000000000000004" customHeight="1">
      <c r="A374" s="47"/>
      <c r="B374" s="47"/>
      <c r="C374" s="47"/>
      <c r="D374" s="47"/>
      <c r="E374" s="47"/>
      <c r="F374" s="155"/>
      <c r="G374" s="68"/>
    </row>
    <row r="375" spans="1:8">
      <c r="A375" s="10">
        <v>1</v>
      </c>
      <c r="B375" s="78"/>
      <c r="C375" s="78"/>
      <c r="D375" s="10" t="s">
        <v>13</v>
      </c>
      <c r="E375" s="78"/>
      <c r="F375" s="138"/>
      <c r="G375" s="46"/>
    </row>
    <row r="376" spans="1:8">
      <c r="A376" s="80" t="s">
        <v>9</v>
      </c>
      <c r="B376" s="81" t="s">
        <v>357</v>
      </c>
      <c r="C376" s="81" t="s">
        <v>421</v>
      </c>
      <c r="D376" s="82" t="s">
        <v>422</v>
      </c>
      <c r="E376" s="81" t="s">
        <v>26</v>
      </c>
      <c r="F376" s="139">
        <v>3</v>
      </c>
      <c r="G376" s="133" t="s">
        <v>1019</v>
      </c>
    </row>
    <row r="377" spans="1:8">
      <c r="A377" s="80" t="s">
        <v>10</v>
      </c>
      <c r="B377" s="81" t="s">
        <v>357</v>
      </c>
      <c r="C377" s="81" t="s">
        <v>423</v>
      </c>
      <c r="D377" s="82" t="s">
        <v>424</v>
      </c>
      <c r="E377" s="81" t="s">
        <v>425</v>
      </c>
      <c r="F377" s="139">
        <v>24</v>
      </c>
      <c r="G377" s="133" t="s">
        <v>1021</v>
      </c>
    </row>
    <row r="378" spans="1:8">
      <c r="A378" s="80" t="s">
        <v>11</v>
      </c>
      <c r="B378" s="81" t="s">
        <v>357</v>
      </c>
      <c r="C378" s="81" t="s">
        <v>87</v>
      </c>
      <c r="D378" s="85" t="s">
        <v>88</v>
      </c>
      <c r="E378" s="81" t="s">
        <v>23</v>
      </c>
      <c r="F378" s="139">
        <v>1162.5</v>
      </c>
      <c r="G378" s="75" t="s">
        <v>1025</v>
      </c>
    </row>
    <row r="379" spans="1:8">
      <c r="A379" s="80" t="s">
        <v>12</v>
      </c>
      <c r="B379" s="81" t="s">
        <v>357</v>
      </c>
      <c r="C379" s="81" t="s">
        <v>64</v>
      </c>
      <c r="D379" s="82" t="s">
        <v>360</v>
      </c>
      <c r="E379" s="81" t="s">
        <v>65</v>
      </c>
      <c r="F379" s="139">
        <v>8</v>
      </c>
      <c r="G379" s="133" t="s">
        <v>1020</v>
      </c>
    </row>
    <row r="380" spans="1:8">
      <c r="A380" s="10">
        <v>2</v>
      </c>
      <c r="B380" s="7"/>
      <c r="C380" s="7"/>
      <c r="D380" s="10" t="s">
        <v>89</v>
      </c>
      <c r="E380" s="13"/>
      <c r="F380" s="140"/>
      <c r="G380" s="46"/>
    </row>
    <row r="381" spans="1:8">
      <c r="A381" s="86" t="s">
        <v>14</v>
      </c>
      <c r="B381" s="81" t="s">
        <v>357</v>
      </c>
      <c r="C381" s="81" t="s">
        <v>351</v>
      </c>
      <c r="D381" s="85" t="s">
        <v>352</v>
      </c>
      <c r="E381" s="81" t="s">
        <v>26</v>
      </c>
      <c r="F381" s="141">
        <v>702</v>
      </c>
      <c r="G381" s="75" t="s">
        <v>1026</v>
      </c>
    </row>
    <row r="382" spans="1:8" ht="57.75">
      <c r="A382" s="86" t="s">
        <v>39</v>
      </c>
      <c r="B382" s="81" t="s">
        <v>357</v>
      </c>
      <c r="C382" s="81" t="s">
        <v>375</v>
      </c>
      <c r="D382" s="85" t="s">
        <v>376</v>
      </c>
      <c r="E382" s="81" t="s">
        <v>24</v>
      </c>
      <c r="F382" s="141">
        <v>223.67</v>
      </c>
      <c r="G382" s="159" t="s">
        <v>1116</v>
      </c>
    </row>
    <row r="383" spans="1:8" ht="57.75">
      <c r="A383" s="86" t="s">
        <v>40</v>
      </c>
      <c r="B383" s="81" t="s">
        <v>357</v>
      </c>
      <c r="C383" s="81" t="s">
        <v>326</v>
      </c>
      <c r="D383" s="85" t="s">
        <v>341</v>
      </c>
      <c r="E383" s="81" t="s">
        <v>24</v>
      </c>
      <c r="F383" s="139">
        <v>223.67</v>
      </c>
      <c r="G383" s="159" t="s">
        <v>1116</v>
      </c>
    </row>
    <row r="384" spans="1:8">
      <c r="A384" s="86" t="s">
        <v>43</v>
      </c>
      <c r="B384" s="81" t="s">
        <v>357</v>
      </c>
      <c r="C384" s="81" t="s">
        <v>97</v>
      </c>
      <c r="D384" s="85" t="s">
        <v>427</v>
      </c>
      <c r="E384" s="81" t="s">
        <v>98</v>
      </c>
      <c r="F384" s="139">
        <v>15755.36</v>
      </c>
      <c r="G384" s="75" t="s">
        <v>1117</v>
      </c>
    </row>
    <row r="385" spans="1:7" ht="43.5">
      <c r="A385" s="86" t="s">
        <v>96</v>
      </c>
      <c r="B385" s="81" t="s">
        <v>357</v>
      </c>
      <c r="C385" s="81" t="s">
        <v>100</v>
      </c>
      <c r="D385" s="85" t="s">
        <v>428</v>
      </c>
      <c r="E385" s="81" t="s">
        <v>98</v>
      </c>
      <c r="F385" s="141">
        <v>4183.16</v>
      </c>
      <c r="G385" s="159" t="s">
        <v>1031</v>
      </c>
    </row>
    <row r="386" spans="1:7">
      <c r="A386" s="86" t="s">
        <v>99</v>
      </c>
      <c r="B386" s="81" t="s">
        <v>357</v>
      </c>
      <c r="C386" s="81" t="s">
        <v>310</v>
      </c>
      <c r="D386" s="85" t="s">
        <v>387</v>
      </c>
      <c r="E386" s="81" t="s">
        <v>98</v>
      </c>
      <c r="F386" s="141">
        <v>213.2</v>
      </c>
      <c r="G386" s="133" t="s">
        <v>1027</v>
      </c>
    </row>
    <row r="387" spans="1:7" ht="43.5">
      <c r="A387" s="86" t="s">
        <v>101</v>
      </c>
      <c r="B387" s="81" t="s">
        <v>357</v>
      </c>
      <c r="C387" s="81" t="s">
        <v>106</v>
      </c>
      <c r="D387" s="85" t="s">
        <v>107</v>
      </c>
      <c r="E387" s="81" t="s">
        <v>24</v>
      </c>
      <c r="F387" s="139">
        <v>58.39</v>
      </c>
      <c r="G387" s="159" t="s">
        <v>1028</v>
      </c>
    </row>
    <row r="388" spans="1:7">
      <c r="A388" s="86" t="s">
        <v>102</v>
      </c>
      <c r="B388" s="81" t="s">
        <v>357</v>
      </c>
      <c r="C388" s="81" t="s">
        <v>654</v>
      </c>
      <c r="D388" s="85" t="s">
        <v>655</v>
      </c>
      <c r="E388" s="81" t="s">
        <v>23</v>
      </c>
      <c r="F388" s="139">
        <v>30</v>
      </c>
      <c r="G388" s="87" t="s">
        <v>1029</v>
      </c>
    </row>
    <row r="389" spans="1:7">
      <c r="A389" s="86" t="s">
        <v>103</v>
      </c>
      <c r="B389" s="81" t="s">
        <v>357</v>
      </c>
      <c r="C389" s="81" t="s">
        <v>327</v>
      </c>
      <c r="D389" s="85" t="s">
        <v>338</v>
      </c>
      <c r="E389" s="81" t="s">
        <v>23</v>
      </c>
      <c r="F389" s="139">
        <v>48</v>
      </c>
      <c r="G389" s="133" t="s">
        <v>1030</v>
      </c>
    </row>
    <row r="390" spans="1:7">
      <c r="A390" s="10">
        <v>3</v>
      </c>
      <c r="B390" s="7"/>
      <c r="C390" s="7"/>
      <c r="D390" s="10" t="s">
        <v>436</v>
      </c>
      <c r="E390" s="13"/>
      <c r="F390" s="140"/>
      <c r="G390" s="78"/>
    </row>
    <row r="391" spans="1:7" ht="29.25">
      <c r="A391" s="86" t="s">
        <v>15</v>
      </c>
      <c r="B391" s="81" t="s">
        <v>357</v>
      </c>
      <c r="C391" s="81" t="s">
        <v>439</v>
      </c>
      <c r="D391" s="64" t="s">
        <v>440</v>
      </c>
      <c r="E391" s="81" t="s">
        <v>23</v>
      </c>
      <c r="F391" s="143">
        <v>413.39</v>
      </c>
      <c r="G391" s="163" t="s">
        <v>1032</v>
      </c>
    </row>
    <row r="392" spans="1:7">
      <c r="A392" s="10">
        <v>4</v>
      </c>
      <c r="B392" s="7"/>
      <c r="C392" s="13"/>
      <c r="D392" s="10" t="s">
        <v>137</v>
      </c>
      <c r="E392" s="13"/>
      <c r="F392" s="144"/>
      <c r="G392" s="78"/>
    </row>
    <row r="393" spans="1:7">
      <c r="A393" s="86" t="s">
        <v>16</v>
      </c>
      <c r="B393" s="81" t="s">
        <v>357</v>
      </c>
      <c r="C393" s="81" t="s">
        <v>139</v>
      </c>
      <c r="D393" s="94" t="s">
        <v>140</v>
      </c>
      <c r="E393" s="81" t="s">
        <v>23</v>
      </c>
      <c r="F393" s="139">
        <v>826.78</v>
      </c>
      <c r="G393" s="133" t="s">
        <v>1033</v>
      </c>
    </row>
    <row r="394" spans="1:7" ht="29.25">
      <c r="A394" s="86" t="s">
        <v>17</v>
      </c>
      <c r="B394" s="81" t="s">
        <v>357</v>
      </c>
      <c r="C394" s="81" t="s">
        <v>138</v>
      </c>
      <c r="D394" s="85" t="s">
        <v>282</v>
      </c>
      <c r="E394" s="81" t="s">
        <v>23</v>
      </c>
      <c r="F394" s="139">
        <v>413.39</v>
      </c>
      <c r="G394" s="163" t="s">
        <v>1032</v>
      </c>
    </row>
    <row r="395" spans="1:7">
      <c r="A395" s="86" t="s">
        <v>66</v>
      </c>
      <c r="B395" s="81" t="s">
        <v>357</v>
      </c>
      <c r="C395" s="81" t="s">
        <v>656</v>
      </c>
      <c r="D395" s="85" t="s">
        <v>657</v>
      </c>
      <c r="E395" s="81" t="s">
        <v>24</v>
      </c>
      <c r="F395" s="139">
        <v>23.43</v>
      </c>
      <c r="G395" s="159" t="s">
        <v>1034</v>
      </c>
    </row>
    <row r="396" spans="1:7">
      <c r="A396" s="10">
        <v>5</v>
      </c>
      <c r="B396" s="13"/>
      <c r="C396" s="13"/>
      <c r="D396" s="10" t="s">
        <v>454</v>
      </c>
      <c r="E396" s="13"/>
      <c r="F396" s="144"/>
      <c r="G396" s="78"/>
    </row>
    <row r="397" spans="1:7" ht="29.25">
      <c r="A397" s="86" t="s">
        <v>18</v>
      </c>
      <c r="B397" s="81" t="s">
        <v>357</v>
      </c>
      <c r="C397" s="81" t="s">
        <v>126</v>
      </c>
      <c r="D397" s="85" t="s">
        <v>455</v>
      </c>
      <c r="E397" s="81" t="s">
        <v>23</v>
      </c>
      <c r="F397" s="139">
        <v>413.39</v>
      </c>
      <c r="G397" s="163" t="s">
        <v>1032</v>
      </c>
    </row>
    <row r="398" spans="1:7">
      <c r="A398" s="86" t="s">
        <v>44</v>
      </c>
      <c r="B398" s="81" t="s">
        <v>357</v>
      </c>
      <c r="C398" s="81" t="s">
        <v>117</v>
      </c>
      <c r="D398" s="85" t="s">
        <v>456</v>
      </c>
      <c r="E398" s="81" t="s">
        <v>23</v>
      </c>
      <c r="F398" s="139">
        <v>1998.16</v>
      </c>
      <c r="G398" s="133" t="s">
        <v>1035</v>
      </c>
    </row>
    <row r="399" spans="1:7">
      <c r="A399" s="10">
        <v>6</v>
      </c>
      <c r="B399" s="13"/>
      <c r="C399" s="13"/>
      <c r="D399" s="10" t="s">
        <v>457</v>
      </c>
      <c r="E399" s="13"/>
      <c r="F399" s="144"/>
      <c r="G399" s="78"/>
    </row>
    <row r="400" spans="1:7">
      <c r="A400" s="86" t="s">
        <v>50</v>
      </c>
      <c r="B400" s="81" t="s">
        <v>357</v>
      </c>
      <c r="C400" s="81" t="s">
        <v>658</v>
      </c>
      <c r="D400" s="85" t="s">
        <v>659</v>
      </c>
      <c r="E400" s="81" t="s">
        <v>23</v>
      </c>
      <c r="F400" s="139">
        <v>7.92</v>
      </c>
      <c r="G400" s="133" t="s">
        <v>1036</v>
      </c>
    </row>
    <row r="401" spans="1:7">
      <c r="A401" s="86" t="s">
        <v>51</v>
      </c>
      <c r="B401" s="81" t="s">
        <v>357</v>
      </c>
      <c r="C401" s="81" t="s">
        <v>660</v>
      </c>
      <c r="D401" s="85" t="s">
        <v>661</v>
      </c>
      <c r="E401" s="81" t="s">
        <v>23</v>
      </c>
      <c r="F401" s="139">
        <v>2.0299999999999998</v>
      </c>
      <c r="G401" s="75" t="s">
        <v>1037</v>
      </c>
    </row>
    <row r="402" spans="1:7">
      <c r="A402" s="86" t="s">
        <v>552</v>
      </c>
      <c r="B402" s="81" t="s">
        <v>357</v>
      </c>
      <c r="C402" s="81" t="s">
        <v>662</v>
      </c>
      <c r="D402" s="85" t="s">
        <v>663</v>
      </c>
      <c r="E402" s="81" t="s">
        <v>23</v>
      </c>
      <c r="F402" s="139">
        <v>2.0299999999999998</v>
      </c>
      <c r="G402" s="75" t="s">
        <v>1037</v>
      </c>
    </row>
    <row r="403" spans="1:7">
      <c r="A403" s="86" t="s">
        <v>553</v>
      </c>
      <c r="B403" s="81" t="s">
        <v>357</v>
      </c>
      <c r="C403" s="81" t="s">
        <v>664</v>
      </c>
      <c r="D403" s="85" t="s">
        <v>665</v>
      </c>
      <c r="E403" s="81" t="s">
        <v>26</v>
      </c>
      <c r="F403" s="139">
        <v>5.2</v>
      </c>
      <c r="G403" s="133" t="s">
        <v>1038</v>
      </c>
    </row>
    <row r="404" spans="1:7">
      <c r="A404" s="10">
        <v>7</v>
      </c>
      <c r="B404" s="13"/>
      <c r="C404" s="13"/>
      <c r="D404" s="10" t="s">
        <v>158</v>
      </c>
      <c r="E404" s="13"/>
      <c r="F404" s="144"/>
      <c r="G404" s="78"/>
    </row>
    <row r="405" spans="1:7">
      <c r="A405" s="86" t="s">
        <v>53</v>
      </c>
      <c r="B405" s="81" t="s">
        <v>357</v>
      </c>
      <c r="C405" s="81" t="s">
        <v>479</v>
      </c>
      <c r="D405" s="85" t="s">
        <v>480</v>
      </c>
      <c r="E405" s="81" t="s">
        <v>23</v>
      </c>
      <c r="F405" s="139">
        <v>24.88</v>
      </c>
      <c r="G405" s="133" t="s">
        <v>1039</v>
      </c>
    </row>
    <row r="406" spans="1:7" ht="43.5">
      <c r="A406" s="86" t="s">
        <v>54</v>
      </c>
      <c r="B406" s="81" t="s">
        <v>357</v>
      </c>
      <c r="C406" s="81" t="s">
        <v>666</v>
      </c>
      <c r="D406" s="85" t="s">
        <v>667</v>
      </c>
      <c r="E406" s="81" t="s">
        <v>23</v>
      </c>
      <c r="F406" s="141">
        <v>1747.59</v>
      </c>
      <c r="G406" s="159" t="s">
        <v>1040</v>
      </c>
    </row>
    <row r="407" spans="1:7">
      <c r="A407" s="10">
        <v>8</v>
      </c>
      <c r="B407" s="13"/>
      <c r="C407" s="13"/>
      <c r="D407" s="10" t="s">
        <v>397</v>
      </c>
      <c r="E407" s="13"/>
      <c r="F407" s="144"/>
      <c r="G407" s="78"/>
    </row>
    <row r="408" spans="1:7" ht="29.25">
      <c r="A408" s="86" t="s">
        <v>57</v>
      </c>
      <c r="B408" s="81" t="s">
        <v>357</v>
      </c>
      <c r="C408" s="81" t="s">
        <v>398</v>
      </c>
      <c r="D408" s="85" t="s">
        <v>399</v>
      </c>
      <c r="E408" s="81" t="s">
        <v>23</v>
      </c>
      <c r="F408" s="139">
        <v>22.1</v>
      </c>
      <c r="G408" s="133" t="s">
        <v>1041</v>
      </c>
    </row>
    <row r="409" spans="1:7">
      <c r="A409" s="10">
        <v>9</v>
      </c>
      <c r="B409" s="13"/>
      <c r="C409" s="13"/>
      <c r="D409" s="7" t="s">
        <v>404</v>
      </c>
      <c r="E409" s="13"/>
      <c r="F409" s="144"/>
      <c r="G409" s="78"/>
    </row>
    <row r="410" spans="1:7" ht="29.25">
      <c r="A410" s="86" t="s">
        <v>62</v>
      </c>
      <c r="B410" s="81" t="s">
        <v>357</v>
      </c>
      <c r="C410" s="81" t="s">
        <v>299</v>
      </c>
      <c r="D410" s="64" t="s">
        <v>300</v>
      </c>
      <c r="E410" s="81" t="s">
        <v>25</v>
      </c>
      <c r="F410" s="139">
        <v>4</v>
      </c>
      <c r="G410" s="133" t="s">
        <v>1042</v>
      </c>
    </row>
    <row r="411" spans="1:7">
      <c r="A411" s="10">
        <v>10</v>
      </c>
      <c r="B411" s="13"/>
      <c r="C411" s="13"/>
      <c r="D411" s="7" t="s">
        <v>512</v>
      </c>
      <c r="E411" s="13"/>
      <c r="F411" s="144"/>
      <c r="G411" s="78"/>
    </row>
    <row r="412" spans="1:7" ht="43.5">
      <c r="A412" s="86" t="s">
        <v>72</v>
      </c>
      <c r="B412" s="81" t="s">
        <v>357</v>
      </c>
      <c r="C412" s="81" t="s">
        <v>347</v>
      </c>
      <c r="D412" s="64" t="s">
        <v>348</v>
      </c>
      <c r="E412" s="81" t="s">
        <v>26</v>
      </c>
      <c r="F412" s="139">
        <v>510.79</v>
      </c>
      <c r="G412" s="159" t="s">
        <v>1043</v>
      </c>
    </row>
    <row r="413" spans="1:7">
      <c r="A413" s="86" t="s">
        <v>151</v>
      </c>
      <c r="B413" s="81" t="s">
        <v>357</v>
      </c>
      <c r="C413" s="81" t="s">
        <v>342</v>
      </c>
      <c r="D413" s="64" t="s">
        <v>699</v>
      </c>
      <c r="E413" s="81" t="s">
        <v>26</v>
      </c>
      <c r="F413" s="141">
        <v>257.32</v>
      </c>
      <c r="G413" s="133" t="s">
        <v>1044</v>
      </c>
    </row>
    <row r="414" spans="1:7">
      <c r="A414" s="10">
        <v>11</v>
      </c>
      <c r="B414" s="13"/>
      <c r="C414" s="13"/>
      <c r="D414" s="7" t="s">
        <v>515</v>
      </c>
      <c r="E414" s="13"/>
      <c r="F414" s="144"/>
      <c r="G414" s="78"/>
    </row>
    <row r="415" spans="1:7">
      <c r="A415" s="86" t="s">
        <v>159</v>
      </c>
      <c r="B415" s="81" t="s">
        <v>357</v>
      </c>
      <c r="C415" s="81" t="s">
        <v>668</v>
      </c>
      <c r="D415" s="64" t="s">
        <v>669</v>
      </c>
      <c r="E415" s="81" t="s">
        <v>25</v>
      </c>
      <c r="F415" s="139">
        <v>84</v>
      </c>
      <c r="G415" s="133" t="s">
        <v>1045</v>
      </c>
    </row>
    <row r="416" spans="1:7">
      <c r="A416" s="86" t="s">
        <v>162</v>
      </c>
      <c r="B416" s="81" t="s">
        <v>357</v>
      </c>
      <c r="C416" s="81" t="s">
        <v>700</v>
      </c>
      <c r="D416" s="64" t="s">
        <v>701</v>
      </c>
      <c r="E416" s="81" t="s">
        <v>25</v>
      </c>
      <c r="F416" s="139">
        <v>42</v>
      </c>
      <c r="G416" s="133" t="s">
        <v>1046</v>
      </c>
    </row>
    <row r="417" spans="1:7">
      <c r="A417" s="86" t="s">
        <v>163</v>
      </c>
      <c r="B417" s="81" t="s">
        <v>357</v>
      </c>
      <c r="C417" s="81" t="s">
        <v>670</v>
      </c>
      <c r="D417" s="64" t="s">
        <v>671</v>
      </c>
      <c r="E417" s="81" t="s">
        <v>25</v>
      </c>
      <c r="F417" s="139">
        <v>1</v>
      </c>
      <c r="G417" s="133" t="s">
        <v>1047</v>
      </c>
    </row>
    <row r="418" spans="1:7">
      <c r="A418" s="86" t="s">
        <v>166</v>
      </c>
      <c r="B418" s="81" t="s">
        <v>357</v>
      </c>
      <c r="C418" s="81" t="s">
        <v>349</v>
      </c>
      <c r="D418" s="64" t="s">
        <v>350</v>
      </c>
      <c r="E418" s="81" t="s">
        <v>25</v>
      </c>
      <c r="F418" s="83">
        <v>58</v>
      </c>
      <c r="G418" s="133" t="s">
        <v>1120</v>
      </c>
    </row>
    <row r="419" spans="1:7" ht="29.25">
      <c r="A419" s="86" t="s">
        <v>293</v>
      </c>
      <c r="B419" s="81" t="s">
        <v>357</v>
      </c>
      <c r="C419" s="81" t="s">
        <v>1118</v>
      </c>
      <c r="D419" s="64" t="s">
        <v>1119</v>
      </c>
      <c r="E419" s="81" t="s">
        <v>25</v>
      </c>
      <c r="F419" s="83">
        <v>5</v>
      </c>
      <c r="G419" s="133" t="s">
        <v>1121</v>
      </c>
    </row>
    <row r="420" spans="1:7">
      <c r="A420" s="86" t="s">
        <v>315</v>
      </c>
      <c r="B420" s="81" t="s">
        <v>357</v>
      </c>
      <c r="C420" s="81" t="s">
        <v>1122</v>
      </c>
      <c r="D420" s="64" t="s">
        <v>1123</v>
      </c>
      <c r="E420" s="81" t="s">
        <v>25</v>
      </c>
      <c r="F420" s="83">
        <v>6</v>
      </c>
      <c r="G420" s="133" t="s">
        <v>1124</v>
      </c>
    </row>
    <row r="421" spans="1:7">
      <c r="A421" s="10">
        <v>12</v>
      </c>
      <c r="B421" s="13"/>
      <c r="C421" s="13"/>
      <c r="D421" s="7" t="s">
        <v>407</v>
      </c>
      <c r="E421" s="13"/>
      <c r="F421" s="144"/>
      <c r="G421" s="78"/>
    </row>
    <row r="422" spans="1:7" ht="29.25">
      <c r="A422" s="86" t="s">
        <v>168</v>
      </c>
      <c r="B422" s="81" t="s">
        <v>357</v>
      </c>
      <c r="C422" s="81" t="s">
        <v>408</v>
      </c>
      <c r="D422" s="64" t="s">
        <v>409</v>
      </c>
      <c r="E422" s="81" t="s">
        <v>24</v>
      </c>
      <c r="F422" s="139">
        <v>24</v>
      </c>
      <c r="G422" s="133" t="s">
        <v>1048</v>
      </c>
    </row>
    <row r="423" spans="1:7">
      <c r="A423" s="10">
        <v>13</v>
      </c>
      <c r="B423" s="13"/>
      <c r="C423" s="13"/>
      <c r="D423" s="7" t="s">
        <v>22</v>
      </c>
      <c r="E423" s="13"/>
      <c r="F423" s="144"/>
      <c r="G423" s="78"/>
    </row>
    <row r="424" spans="1:7">
      <c r="A424" s="86" t="s">
        <v>210</v>
      </c>
      <c r="B424" s="81" t="s">
        <v>357</v>
      </c>
      <c r="C424" s="81" t="s">
        <v>27</v>
      </c>
      <c r="D424" s="90" t="s">
        <v>30</v>
      </c>
      <c r="E424" s="81" t="s">
        <v>23</v>
      </c>
      <c r="F424" s="139">
        <v>1162.5</v>
      </c>
      <c r="G424" s="75" t="s">
        <v>1025</v>
      </c>
    </row>
    <row r="425" spans="1:7">
      <c r="A425" s="91"/>
      <c r="B425" s="92"/>
      <c r="C425" s="92"/>
      <c r="D425" s="78"/>
      <c r="E425" s="92"/>
      <c r="F425" s="145"/>
      <c r="G425" s="78"/>
    </row>
    <row r="426" spans="1:7" ht="4.9000000000000004" customHeight="1">
      <c r="A426" s="1"/>
      <c r="B426" s="1"/>
      <c r="C426" s="1"/>
      <c r="D426" s="1"/>
      <c r="E426" s="1"/>
      <c r="F426" s="147"/>
      <c r="G426" s="133"/>
    </row>
    <row r="427" spans="1:7" ht="15.75">
      <c r="A427" s="58" t="s">
        <v>328</v>
      </c>
      <c r="B427" s="7"/>
      <c r="C427" s="7"/>
      <c r="D427" s="58" t="s">
        <v>708</v>
      </c>
      <c r="E427" s="7"/>
      <c r="F427" s="156"/>
      <c r="G427" s="78"/>
    </row>
    <row r="428" spans="1:7" ht="4.9000000000000004" customHeight="1">
      <c r="A428" s="1"/>
      <c r="B428" s="1"/>
      <c r="C428" s="1"/>
      <c r="D428" s="1"/>
      <c r="E428" s="1"/>
      <c r="F428" s="147"/>
      <c r="G428" s="133"/>
    </row>
    <row r="429" spans="1:7">
      <c r="A429" s="10">
        <v>1</v>
      </c>
      <c r="B429" s="78"/>
      <c r="C429" s="78"/>
      <c r="D429" s="10" t="s">
        <v>13</v>
      </c>
      <c r="E429" s="78"/>
      <c r="F429" s="138"/>
      <c r="G429" s="78"/>
    </row>
    <row r="430" spans="1:7">
      <c r="A430" s="80" t="s">
        <v>9</v>
      </c>
      <c r="B430" s="81" t="s">
        <v>357</v>
      </c>
      <c r="C430" s="81" t="s">
        <v>421</v>
      </c>
      <c r="D430" s="82" t="s">
        <v>422</v>
      </c>
      <c r="E430" s="81" t="s">
        <v>26</v>
      </c>
      <c r="F430" s="139">
        <v>20</v>
      </c>
      <c r="G430" s="133" t="s">
        <v>1049</v>
      </c>
    </row>
    <row r="431" spans="1:7">
      <c r="A431" s="80" t="s">
        <v>10</v>
      </c>
      <c r="B431" s="81" t="s">
        <v>357</v>
      </c>
      <c r="C431" s="81" t="s">
        <v>423</v>
      </c>
      <c r="D431" s="82" t="s">
        <v>424</v>
      </c>
      <c r="E431" s="81" t="s">
        <v>425</v>
      </c>
      <c r="F431" s="139">
        <v>160</v>
      </c>
      <c r="G431" s="133" t="s">
        <v>1050</v>
      </c>
    </row>
    <row r="432" spans="1:7">
      <c r="A432" s="80" t="s">
        <v>11</v>
      </c>
      <c r="B432" s="81" t="s">
        <v>357</v>
      </c>
      <c r="C432" s="81" t="s">
        <v>87</v>
      </c>
      <c r="D432" s="82" t="s">
        <v>88</v>
      </c>
      <c r="E432" s="81" t="s">
        <v>23</v>
      </c>
      <c r="F432" s="139">
        <v>349.5</v>
      </c>
      <c r="G432" s="133" t="s">
        <v>1051</v>
      </c>
    </row>
    <row r="433" spans="1:8">
      <c r="A433" s="80" t="s">
        <v>12</v>
      </c>
      <c r="B433" s="81" t="s">
        <v>357</v>
      </c>
      <c r="C433" s="81" t="s">
        <v>64</v>
      </c>
      <c r="D433" s="82" t="s">
        <v>360</v>
      </c>
      <c r="E433" s="81" t="s">
        <v>65</v>
      </c>
      <c r="F433" s="139">
        <v>8</v>
      </c>
      <c r="G433" s="133" t="s">
        <v>1020</v>
      </c>
    </row>
    <row r="434" spans="1:8">
      <c r="A434" s="10">
        <v>2</v>
      </c>
      <c r="B434" s="7"/>
      <c r="C434" s="7"/>
      <c r="D434" s="10" t="s">
        <v>89</v>
      </c>
      <c r="E434" s="13"/>
      <c r="F434" s="140"/>
      <c r="G434" s="78"/>
    </row>
    <row r="435" spans="1:8" ht="29.25">
      <c r="A435" s="86" t="s">
        <v>14</v>
      </c>
      <c r="B435" s="81" t="s">
        <v>357</v>
      </c>
      <c r="C435" s="81" t="s">
        <v>90</v>
      </c>
      <c r="D435" s="85" t="s">
        <v>91</v>
      </c>
      <c r="E435" s="81" t="s">
        <v>92</v>
      </c>
      <c r="F435" s="139">
        <v>1</v>
      </c>
      <c r="G435" s="133" t="s">
        <v>1052</v>
      </c>
    </row>
    <row r="436" spans="1:8">
      <c r="A436" s="86" t="s">
        <v>39</v>
      </c>
      <c r="B436" s="81" t="s">
        <v>357</v>
      </c>
      <c r="C436" s="81" t="s">
        <v>93</v>
      </c>
      <c r="D436" s="85" t="s">
        <v>94</v>
      </c>
      <c r="E436" s="81" t="s">
        <v>26</v>
      </c>
      <c r="F436" s="139">
        <v>530</v>
      </c>
      <c r="G436" s="81" t="s">
        <v>1053</v>
      </c>
      <c r="H436" s="38"/>
    </row>
    <row r="437" spans="1:8">
      <c r="A437" s="86" t="s">
        <v>40</v>
      </c>
      <c r="B437" s="81" t="s">
        <v>357</v>
      </c>
      <c r="C437" s="81" t="s">
        <v>325</v>
      </c>
      <c r="D437" s="85" t="s">
        <v>426</v>
      </c>
      <c r="E437" s="81" t="s">
        <v>24</v>
      </c>
      <c r="F437" s="141">
        <v>13.74</v>
      </c>
      <c r="G437" s="81" t="s">
        <v>1054</v>
      </c>
      <c r="H437" s="38"/>
    </row>
    <row r="438" spans="1:8" ht="29.25">
      <c r="A438" s="86" t="s">
        <v>43</v>
      </c>
      <c r="B438" s="81" t="s">
        <v>357</v>
      </c>
      <c r="C438" s="81" t="s">
        <v>326</v>
      </c>
      <c r="D438" s="85" t="s">
        <v>341</v>
      </c>
      <c r="E438" s="81" t="s">
        <v>24</v>
      </c>
      <c r="F438" s="139">
        <v>13.74</v>
      </c>
      <c r="G438" s="81" t="s">
        <v>1054</v>
      </c>
      <c r="H438" s="38"/>
    </row>
    <row r="439" spans="1:8" ht="29.25">
      <c r="A439" s="86" t="s">
        <v>96</v>
      </c>
      <c r="B439" s="81" t="s">
        <v>357</v>
      </c>
      <c r="C439" s="81" t="s">
        <v>97</v>
      </c>
      <c r="D439" s="85" t="s">
        <v>427</v>
      </c>
      <c r="E439" s="81" t="s">
        <v>98</v>
      </c>
      <c r="F439" s="139">
        <v>390.21</v>
      </c>
      <c r="G439" s="165" t="s">
        <v>1055</v>
      </c>
    </row>
    <row r="440" spans="1:8" ht="29.25">
      <c r="A440" s="86" t="s">
        <v>99</v>
      </c>
      <c r="B440" s="81" t="s">
        <v>357</v>
      </c>
      <c r="C440" s="81" t="s">
        <v>100</v>
      </c>
      <c r="D440" s="85" t="s">
        <v>428</v>
      </c>
      <c r="E440" s="81" t="s">
        <v>98</v>
      </c>
      <c r="F440" s="139">
        <v>211.96</v>
      </c>
      <c r="G440" s="165" t="s">
        <v>1056</v>
      </c>
      <c r="H440" s="67"/>
    </row>
    <row r="441" spans="1:8">
      <c r="A441" s="86" t="s">
        <v>101</v>
      </c>
      <c r="B441" s="81" t="s">
        <v>357</v>
      </c>
      <c r="C441" s="81" t="s">
        <v>429</v>
      </c>
      <c r="D441" s="85" t="s">
        <v>430</v>
      </c>
      <c r="E441" s="81" t="s">
        <v>24</v>
      </c>
      <c r="F441" s="139">
        <v>13.74</v>
      </c>
      <c r="G441" s="81" t="s">
        <v>1054</v>
      </c>
      <c r="H441" s="66"/>
    </row>
    <row r="442" spans="1:8">
      <c r="A442" s="10">
        <v>3</v>
      </c>
      <c r="B442" s="7"/>
      <c r="C442" s="7"/>
      <c r="D442" s="10" t="s">
        <v>433</v>
      </c>
      <c r="E442" s="13"/>
      <c r="F442" s="140"/>
      <c r="G442" s="92"/>
    </row>
    <row r="443" spans="1:8" ht="57.75">
      <c r="A443" s="86" t="s">
        <v>15</v>
      </c>
      <c r="B443" s="81" t="s">
        <v>357</v>
      </c>
      <c r="C443" s="81" t="s">
        <v>95</v>
      </c>
      <c r="D443" s="85" t="s">
        <v>672</v>
      </c>
      <c r="E443" s="81" t="s">
        <v>24</v>
      </c>
      <c r="F443" s="139">
        <v>79.42</v>
      </c>
      <c r="G443" s="165" t="s">
        <v>1057</v>
      </c>
    </row>
    <row r="444" spans="1:8">
      <c r="A444" s="86" t="s">
        <v>41</v>
      </c>
      <c r="B444" s="81" t="s">
        <v>357</v>
      </c>
      <c r="C444" s="81" t="s">
        <v>97</v>
      </c>
      <c r="D444" s="85" t="s">
        <v>427</v>
      </c>
      <c r="E444" s="81" t="s">
        <v>98</v>
      </c>
      <c r="F444" s="139">
        <v>5559.4</v>
      </c>
      <c r="G444" s="81" t="s">
        <v>1058</v>
      </c>
    </row>
    <row r="445" spans="1:8">
      <c r="A445" s="86" t="s">
        <v>108</v>
      </c>
      <c r="B445" s="81" t="s">
        <v>357</v>
      </c>
      <c r="C445" s="81" t="s">
        <v>100</v>
      </c>
      <c r="D445" s="85" t="s">
        <v>428</v>
      </c>
      <c r="E445" s="81" t="s">
        <v>98</v>
      </c>
      <c r="F445" s="139">
        <v>794.2</v>
      </c>
      <c r="G445" s="81" t="s">
        <v>1059</v>
      </c>
    </row>
    <row r="446" spans="1:8">
      <c r="A446" s="86" t="s">
        <v>109</v>
      </c>
      <c r="B446" s="81" t="s">
        <v>357</v>
      </c>
      <c r="C446" s="81" t="s">
        <v>120</v>
      </c>
      <c r="D446" s="85" t="s">
        <v>435</v>
      </c>
      <c r="E446" s="81" t="s">
        <v>23</v>
      </c>
      <c r="F446" s="139">
        <v>24.01</v>
      </c>
      <c r="G446" s="81" t="s">
        <v>1060</v>
      </c>
    </row>
    <row r="447" spans="1:8">
      <c r="A447" s="86" t="s">
        <v>110</v>
      </c>
      <c r="B447" s="81" t="s">
        <v>357</v>
      </c>
      <c r="C447" s="81" t="s">
        <v>673</v>
      </c>
      <c r="D447" s="85" t="s">
        <v>674</v>
      </c>
      <c r="E447" s="81" t="s">
        <v>26</v>
      </c>
      <c r="F447" s="139">
        <v>15</v>
      </c>
      <c r="G447" s="81" t="s">
        <v>1061</v>
      </c>
    </row>
    <row r="448" spans="1:8" ht="57.75">
      <c r="A448" s="86" t="s">
        <v>111</v>
      </c>
      <c r="B448" s="81" t="s">
        <v>357</v>
      </c>
      <c r="C448" s="81" t="s">
        <v>675</v>
      </c>
      <c r="D448" s="85" t="s">
        <v>676</v>
      </c>
      <c r="E448" s="81" t="s">
        <v>24</v>
      </c>
      <c r="F448" s="139">
        <v>79.42</v>
      </c>
      <c r="G448" s="165" t="s">
        <v>1057</v>
      </c>
    </row>
    <row r="449" spans="1:7">
      <c r="A449" s="86" t="s">
        <v>112</v>
      </c>
      <c r="B449" s="81" t="s">
        <v>357</v>
      </c>
      <c r="C449" s="81" t="s">
        <v>431</v>
      </c>
      <c r="D449" s="85" t="s">
        <v>432</v>
      </c>
      <c r="E449" s="81" t="s">
        <v>23</v>
      </c>
      <c r="F449" s="139">
        <v>156.08000000000001</v>
      </c>
      <c r="G449" s="81" t="s">
        <v>1062</v>
      </c>
    </row>
    <row r="450" spans="1:7">
      <c r="A450" s="86" t="s">
        <v>115</v>
      </c>
      <c r="B450" s="81" t="s">
        <v>357</v>
      </c>
      <c r="C450" s="81" t="s">
        <v>713</v>
      </c>
      <c r="D450" s="85" t="s">
        <v>714</v>
      </c>
      <c r="E450" s="81" t="s">
        <v>23</v>
      </c>
      <c r="F450" s="139">
        <v>1128.79</v>
      </c>
      <c r="G450" s="81" t="s">
        <v>1063</v>
      </c>
    </row>
    <row r="451" spans="1:7">
      <c r="A451" s="10">
        <v>4</v>
      </c>
      <c r="B451" s="7"/>
      <c r="C451" s="7"/>
      <c r="D451" s="10" t="s">
        <v>436</v>
      </c>
      <c r="E451" s="13"/>
      <c r="F451" s="140"/>
      <c r="G451" s="92"/>
    </row>
    <row r="452" spans="1:7">
      <c r="A452" s="86" t="s">
        <v>16</v>
      </c>
      <c r="B452" s="81" t="s">
        <v>357</v>
      </c>
      <c r="C452" s="81" t="s">
        <v>122</v>
      </c>
      <c r="D452" s="85" t="s">
        <v>123</v>
      </c>
      <c r="E452" s="81" t="s">
        <v>24</v>
      </c>
      <c r="F452" s="139">
        <v>4.82</v>
      </c>
      <c r="G452" s="81" t="s">
        <v>1064</v>
      </c>
    </row>
    <row r="453" spans="1:7" ht="43.5">
      <c r="A453" s="86" t="s">
        <v>17</v>
      </c>
      <c r="B453" s="81" t="s">
        <v>357</v>
      </c>
      <c r="C453" s="81" t="s">
        <v>439</v>
      </c>
      <c r="D453" s="85" t="s">
        <v>440</v>
      </c>
      <c r="E453" s="81" t="s">
        <v>23</v>
      </c>
      <c r="F453" s="139">
        <v>395.74</v>
      </c>
      <c r="G453" s="165" t="s">
        <v>1065</v>
      </c>
    </row>
    <row r="454" spans="1:7">
      <c r="A454" s="10">
        <v>5</v>
      </c>
      <c r="B454" s="7"/>
      <c r="C454" s="7"/>
      <c r="D454" s="10" t="s">
        <v>127</v>
      </c>
      <c r="E454" s="13"/>
      <c r="F454" s="140"/>
      <c r="G454" s="92"/>
    </row>
    <row r="455" spans="1:7">
      <c r="A455" s="86" t="s">
        <v>18</v>
      </c>
      <c r="B455" s="81" t="s">
        <v>357</v>
      </c>
      <c r="C455" s="81" t="s">
        <v>677</v>
      </c>
      <c r="D455" s="64" t="s">
        <v>678</v>
      </c>
      <c r="E455" s="81" t="s">
        <v>23</v>
      </c>
      <c r="F455" s="139">
        <v>9.3000000000000007</v>
      </c>
      <c r="G455" s="81" t="s">
        <v>1066</v>
      </c>
    </row>
    <row r="456" spans="1:7">
      <c r="A456" s="10">
        <v>6</v>
      </c>
      <c r="B456" s="7"/>
      <c r="C456" s="13"/>
      <c r="D456" s="10" t="s">
        <v>137</v>
      </c>
      <c r="E456" s="13"/>
      <c r="F456" s="144"/>
      <c r="G456" s="92"/>
    </row>
    <row r="457" spans="1:7">
      <c r="A457" s="86" t="s">
        <v>50</v>
      </c>
      <c r="B457" s="81" t="s">
        <v>357</v>
      </c>
      <c r="C457" s="81" t="s">
        <v>139</v>
      </c>
      <c r="D457" s="94" t="s">
        <v>140</v>
      </c>
      <c r="E457" s="81" t="s">
        <v>23</v>
      </c>
      <c r="F457" s="139">
        <v>791.48</v>
      </c>
      <c r="G457" s="81" t="s">
        <v>1067</v>
      </c>
    </row>
    <row r="458" spans="1:7">
      <c r="A458" s="86" t="s">
        <v>51</v>
      </c>
      <c r="B458" s="81" t="s">
        <v>357</v>
      </c>
      <c r="C458" s="81" t="s">
        <v>138</v>
      </c>
      <c r="D458" s="85" t="s">
        <v>282</v>
      </c>
      <c r="E458" s="81" t="s">
        <v>23</v>
      </c>
      <c r="F458" s="139">
        <v>2276.35</v>
      </c>
      <c r="G458" s="81" t="s">
        <v>1068</v>
      </c>
    </row>
    <row r="459" spans="1:7">
      <c r="A459" s="86" t="s">
        <v>552</v>
      </c>
      <c r="B459" s="81" t="s">
        <v>357</v>
      </c>
      <c r="C459" s="81" t="s">
        <v>758</v>
      </c>
      <c r="D459" s="85" t="s">
        <v>759</v>
      </c>
      <c r="E459" s="81" t="s">
        <v>24</v>
      </c>
      <c r="F459" s="139">
        <v>148.49</v>
      </c>
      <c r="G459" s="81" t="s">
        <v>1069</v>
      </c>
    </row>
    <row r="460" spans="1:7" ht="29.25">
      <c r="A460" s="86" t="s">
        <v>553</v>
      </c>
      <c r="B460" s="81" t="s">
        <v>357</v>
      </c>
      <c r="C460" s="81" t="s">
        <v>326</v>
      </c>
      <c r="D460" s="85" t="s">
        <v>341</v>
      </c>
      <c r="E460" s="81" t="s">
        <v>24</v>
      </c>
      <c r="F460" s="139">
        <v>148.49</v>
      </c>
      <c r="G460" s="81" t="s">
        <v>1069</v>
      </c>
    </row>
    <row r="461" spans="1:7">
      <c r="A461" s="86" t="s">
        <v>679</v>
      </c>
      <c r="B461" s="81" t="s">
        <v>357</v>
      </c>
      <c r="C461" s="81" t="s">
        <v>100</v>
      </c>
      <c r="D461" s="85" t="s">
        <v>428</v>
      </c>
      <c r="E461" s="81" t="s">
        <v>98</v>
      </c>
      <c r="F461" s="139">
        <v>296.98</v>
      </c>
      <c r="G461" s="81" t="s">
        <v>1070</v>
      </c>
    </row>
    <row r="462" spans="1:7">
      <c r="A462" s="86" t="s">
        <v>760</v>
      </c>
      <c r="B462" s="81" t="s">
        <v>1126</v>
      </c>
      <c r="C462" s="81" t="s">
        <v>756</v>
      </c>
      <c r="D462" s="85" t="s">
        <v>1125</v>
      </c>
      <c r="E462" s="81" t="s">
        <v>23</v>
      </c>
      <c r="F462" s="83">
        <v>223.18</v>
      </c>
      <c r="G462" s="81" t="s">
        <v>1071</v>
      </c>
    </row>
    <row r="463" spans="1:7">
      <c r="A463" s="86" t="s">
        <v>795</v>
      </c>
      <c r="B463" s="81" t="s">
        <v>357</v>
      </c>
      <c r="C463" s="81" t="s">
        <v>794</v>
      </c>
      <c r="D463" s="85" t="s">
        <v>796</v>
      </c>
      <c r="E463" s="81" t="s">
        <v>26</v>
      </c>
      <c r="F463" s="139">
        <v>48.35</v>
      </c>
      <c r="G463" s="81" t="s">
        <v>1072</v>
      </c>
    </row>
    <row r="464" spans="1:7">
      <c r="A464" s="10">
        <v>7</v>
      </c>
      <c r="B464" s="13"/>
      <c r="C464" s="13"/>
      <c r="D464" s="10" t="s">
        <v>454</v>
      </c>
      <c r="E464" s="13"/>
      <c r="F464" s="144"/>
      <c r="G464" s="92"/>
    </row>
    <row r="465" spans="1:7" ht="29.25">
      <c r="A465" s="86" t="s">
        <v>53</v>
      </c>
      <c r="B465" s="81" t="s">
        <v>357</v>
      </c>
      <c r="C465" s="81" t="s">
        <v>126</v>
      </c>
      <c r="D465" s="85" t="s">
        <v>455</v>
      </c>
      <c r="E465" s="81" t="s">
        <v>23</v>
      </c>
      <c r="F465" s="139">
        <v>130.1</v>
      </c>
      <c r="G465" s="81" t="s">
        <v>1073</v>
      </c>
    </row>
    <row r="466" spans="1:7">
      <c r="A466" s="86" t="s">
        <v>54</v>
      </c>
      <c r="B466" s="81" t="s">
        <v>357</v>
      </c>
      <c r="C466" s="81" t="s">
        <v>117</v>
      </c>
      <c r="D466" s="85" t="s">
        <v>456</v>
      </c>
      <c r="E466" s="81" t="s">
        <v>23</v>
      </c>
      <c r="F466" s="139">
        <v>296.18</v>
      </c>
      <c r="G466" s="81" t="s">
        <v>1074</v>
      </c>
    </row>
    <row r="467" spans="1:7">
      <c r="A467" s="86" t="s">
        <v>55</v>
      </c>
      <c r="B467" s="81" t="s">
        <v>357</v>
      </c>
      <c r="C467" s="81" t="s">
        <v>656</v>
      </c>
      <c r="D467" s="85" t="s">
        <v>657</v>
      </c>
      <c r="E467" s="81" t="s">
        <v>24</v>
      </c>
      <c r="F467" s="139">
        <v>3.32</v>
      </c>
      <c r="G467" s="81" t="s">
        <v>1075</v>
      </c>
    </row>
    <row r="468" spans="1:7">
      <c r="A468" s="10">
        <v>8</v>
      </c>
      <c r="B468" s="13"/>
      <c r="C468" s="13"/>
      <c r="D468" s="10" t="s">
        <v>457</v>
      </c>
      <c r="E468" s="13"/>
      <c r="F468" s="144"/>
      <c r="G468" s="92"/>
    </row>
    <row r="469" spans="1:7">
      <c r="A469" s="86" t="s">
        <v>57</v>
      </c>
      <c r="B469" s="81" t="s">
        <v>357</v>
      </c>
      <c r="C469" s="81" t="s">
        <v>460</v>
      </c>
      <c r="D469" s="85" t="s">
        <v>461</v>
      </c>
      <c r="E469" s="81" t="s">
        <v>23</v>
      </c>
      <c r="F469" s="139">
        <v>3</v>
      </c>
      <c r="G469" s="81" t="s">
        <v>1076</v>
      </c>
    </row>
    <row r="470" spans="1:7">
      <c r="A470" s="86" t="s">
        <v>58</v>
      </c>
      <c r="B470" s="81" t="s">
        <v>357</v>
      </c>
      <c r="C470" s="81" t="s">
        <v>290</v>
      </c>
      <c r="D470" s="85" t="s">
        <v>462</v>
      </c>
      <c r="E470" s="81" t="s">
        <v>23</v>
      </c>
      <c r="F470" s="139">
        <v>3</v>
      </c>
      <c r="G470" s="81" t="s">
        <v>1076</v>
      </c>
    </row>
    <row r="471" spans="1:7">
      <c r="A471" s="10">
        <v>9</v>
      </c>
      <c r="B471" s="13"/>
      <c r="C471" s="13"/>
      <c r="D471" s="10" t="s">
        <v>158</v>
      </c>
      <c r="E471" s="13"/>
      <c r="F471" s="144"/>
      <c r="G471" s="92"/>
    </row>
    <row r="472" spans="1:7">
      <c r="A472" s="86" t="s">
        <v>62</v>
      </c>
      <c r="B472" s="81" t="s">
        <v>357</v>
      </c>
      <c r="C472" s="81" t="s">
        <v>164</v>
      </c>
      <c r="D472" s="85" t="s">
        <v>165</v>
      </c>
      <c r="E472" s="81" t="s">
        <v>23</v>
      </c>
      <c r="F472" s="139">
        <v>2036.69</v>
      </c>
      <c r="G472" s="81" t="s">
        <v>1077</v>
      </c>
    </row>
    <row r="473" spans="1:7">
      <c r="A473" s="86" t="s">
        <v>70</v>
      </c>
      <c r="B473" s="81" t="s">
        <v>357</v>
      </c>
      <c r="C473" s="81" t="s">
        <v>313</v>
      </c>
      <c r="D473" s="85" t="s">
        <v>314</v>
      </c>
      <c r="E473" s="81" t="s">
        <v>23</v>
      </c>
      <c r="F473" s="139">
        <v>156.08000000000001</v>
      </c>
      <c r="G473" s="81" t="s">
        <v>1062</v>
      </c>
    </row>
    <row r="474" spans="1:7">
      <c r="A474" s="10">
        <v>10</v>
      </c>
      <c r="B474" s="13"/>
      <c r="C474" s="13"/>
      <c r="D474" s="10" t="s">
        <v>397</v>
      </c>
      <c r="E474" s="13"/>
      <c r="F474" s="144"/>
      <c r="G474" s="92"/>
    </row>
    <row r="475" spans="1:7" ht="29.25">
      <c r="A475" s="86" t="s">
        <v>72</v>
      </c>
      <c r="B475" s="81" t="s">
        <v>357</v>
      </c>
      <c r="C475" s="81" t="s">
        <v>398</v>
      </c>
      <c r="D475" s="85" t="s">
        <v>399</v>
      </c>
      <c r="E475" s="81" t="s">
        <v>23</v>
      </c>
      <c r="F475" s="139">
        <v>4.75</v>
      </c>
      <c r="G475" s="81" t="s">
        <v>1078</v>
      </c>
    </row>
    <row r="476" spans="1:7" ht="29.25">
      <c r="A476" s="86" t="s">
        <v>151</v>
      </c>
      <c r="B476" s="81" t="s">
        <v>357</v>
      </c>
      <c r="C476" s="81" t="s">
        <v>481</v>
      </c>
      <c r="D476" s="64" t="s">
        <v>482</v>
      </c>
      <c r="E476" s="81" t="s">
        <v>25</v>
      </c>
      <c r="F476" s="139">
        <v>8</v>
      </c>
      <c r="G476" s="81" t="s">
        <v>1079</v>
      </c>
    </row>
    <row r="477" spans="1:7" ht="29.25">
      <c r="A477" s="86" t="s">
        <v>153</v>
      </c>
      <c r="B477" s="81" t="s">
        <v>357</v>
      </c>
      <c r="C477" s="81" t="s">
        <v>483</v>
      </c>
      <c r="D477" s="64" t="s">
        <v>484</v>
      </c>
      <c r="E477" s="81" t="s">
        <v>25</v>
      </c>
      <c r="F477" s="139">
        <v>11</v>
      </c>
      <c r="G477" s="133" t="s">
        <v>979</v>
      </c>
    </row>
    <row r="478" spans="1:7">
      <c r="A478" s="86" t="s">
        <v>154</v>
      </c>
      <c r="B478" s="81" t="s">
        <v>357</v>
      </c>
      <c r="C478" s="81" t="s">
        <v>485</v>
      </c>
      <c r="D478" s="64" t="s">
        <v>486</v>
      </c>
      <c r="E478" s="81" t="s">
        <v>25</v>
      </c>
      <c r="F478" s="139">
        <v>2</v>
      </c>
      <c r="G478" s="133" t="s">
        <v>903</v>
      </c>
    </row>
    <row r="479" spans="1:7">
      <c r="A479" s="10">
        <v>11</v>
      </c>
      <c r="B479" s="13"/>
      <c r="C479" s="13"/>
      <c r="D479" s="7" t="s">
        <v>74</v>
      </c>
      <c r="E479" s="13"/>
      <c r="F479" s="144"/>
      <c r="G479" s="92"/>
    </row>
    <row r="480" spans="1:7">
      <c r="A480" s="86" t="s">
        <v>159</v>
      </c>
      <c r="B480" s="81" t="s">
        <v>357</v>
      </c>
      <c r="C480" s="81" t="s">
        <v>242</v>
      </c>
      <c r="D480" s="88" t="s">
        <v>243</v>
      </c>
      <c r="E480" s="81" t="s">
        <v>25</v>
      </c>
      <c r="F480" s="139">
        <v>14</v>
      </c>
      <c r="G480" s="81" t="s">
        <v>1080</v>
      </c>
    </row>
    <row r="481" spans="1:7">
      <c r="A481" s="86" t="s">
        <v>162</v>
      </c>
      <c r="B481" s="81" t="s">
        <v>357</v>
      </c>
      <c r="C481" s="81" t="s">
        <v>244</v>
      </c>
      <c r="D481" s="88" t="s">
        <v>245</v>
      </c>
      <c r="E481" s="81" t="s">
        <v>25</v>
      </c>
      <c r="F481" s="139">
        <v>5</v>
      </c>
      <c r="G481" s="81" t="s">
        <v>1081</v>
      </c>
    </row>
    <row r="482" spans="1:7">
      <c r="A482" s="86" t="s">
        <v>163</v>
      </c>
      <c r="B482" s="81" t="s">
        <v>357</v>
      </c>
      <c r="C482" s="81" t="s">
        <v>568</v>
      </c>
      <c r="D482" s="89" t="s">
        <v>569</v>
      </c>
      <c r="E482" s="81" t="s">
        <v>26</v>
      </c>
      <c r="F482" s="139">
        <v>139.80000000000001</v>
      </c>
      <c r="G482" s="81" t="s">
        <v>1082</v>
      </c>
    </row>
    <row r="483" spans="1:7">
      <c r="A483" s="86" t="s">
        <v>166</v>
      </c>
      <c r="B483" s="81" t="s">
        <v>357</v>
      </c>
      <c r="C483" s="81" t="s">
        <v>236</v>
      </c>
      <c r="D483" s="89" t="s">
        <v>237</v>
      </c>
      <c r="E483" s="81" t="s">
        <v>25</v>
      </c>
      <c r="F483" s="141">
        <v>35</v>
      </c>
      <c r="G483" s="81" t="s">
        <v>1083</v>
      </c>
    </row>
    <row r="484" spans="1:7">
      <c r="A484" s="86" t="s">
        <v>293</v>
      </c>
      <c r="B484" s="81" t="s">
        <v>357</v>
      </c>
      <c r="C484" s="81" t="s">
        <v>239</v>
      </c>
      <c r="D484" s="89" t="s">
        <v>240</v>
      </c>
      <c r="E484" s="81" t="s">
        <v>25</v>
      </c>
      <c r="F484" s="139">
        <v>22</v>
      </c>
      <c r="G484" s="81" t="s">
        <v>1084</v>
      </c>
    </row>
    <row r="485" spans="1:7" ht="29.25">
      <c r="A485" s="86" t="s">
        <v>315</v>
      </c>
      <c r="B485" s="81" t="s">
        <v>357</v>
      </c>
      <c r="C485" s="81" t="s">
        <v>493</v>
      </c>
      <c r="D485" s="89" t="s">
        <v>494</v>
      </c>
      <c r="E485" s="81" t="s">
        <v>26</v>
      </c>
      <c r="F485" s="139">
        <v>699</v>
      </c>
      <c r="G485" s="81" t="s">
        <v>1085</v>
      </c>
    </row>
    <row r="486" spans="1:7" ht="29.25">
      <c r="A486" s="86" t="s">
        <v>680</v>
      </c>
      <c r="B486" s="81" t="s">
        <v>357</v>
      </c>
      <c r="C486" s="81" t="s">
        <v>495</v>
      </c>
      <c r="D486" s="89" t="s">
        <v>496</v>
      </c>
      <c r="E486" s="81" t="s">
        <v>26</v>
      </c>
      <c r="F486" s="139">
        <v>401.93</v>
      </c>
      <c r="G486" s="81" t="s">
        <v>1086</v>
      </c>
    </row>
    <row r="487" spans="1:7" ht="29.25">
      <c r="A487" s="86" t="s">
        <v>681</v>
      </c>
      <c r="B487" s="81" t="s">
        <v>357</v>
      </c>
      <c r="C487" s="81" t="s">
        <v>402</v>
      </c>
      <c r="D487" s="89" t="s">
        <v>403</v>
      </c>
      <c r="E487" s="81" t="s">
        <v>26</v>
      </c>
      <c r="F487" s="139">
        <v>174.75</v>
      </c>
      <c r="G487" s="81" t="s">
        <v>1087</v>
      </c>
    </row>
    <row r="488" spans="1:7" ht="29.25">
      <c r="A488" s="86" t="s">
        <v>682</v>
      </c>
      <c r="B488" s="81" t="s">
        <v>357</v>
      </c>
      <c r="C488" s="81" t="s">
        <v>232</v>
      </c>
      <c r="D488" s="89" t="s">
        <v>233</v>
      </c>
      <c r="E488" s="81" t="s">
        <v>26</v>
      </c>
      <c r="F488" s="139">
        <v>40</v>
      </c>
      <c r="G488" s="81" t="s">
        <v>1088</v>
      </c>
    </row>
    <row r="489" spans="1:7">
      <c r="A489" s="86" t="s">
        <v>683</v>
      </c>
      <c r="B489" s="81" t="s">
        <v>357</v>
      </c>
      <c r="C489" s="81" t="s">
        <v>222</v>
      </c>
      <c r="D489" s="89" t="s">
        <v>223</v>
      </c>
      <c r="E489" s="81" t="s">
        <v>25</v>
      </c>
      <c r="F489" s="139">
        <v>12</v>
      </c>
      <c r="G489" s="81" t="s">
        <v>1089</v>
      </c>
    </row>
    <row r="490" spans="1:7">
      <c r="A490" s="86" t="s">
        <v>684</v>
      </c>
      <c r="B490" s="81" t="s">
        <v>357</v>
      </c>
      <c r="C490" s="81" t="s">
        <v>219</v>
      </c>
      <c r="D490" s="89" t="s">
        <v>220</v>
      </c>
      <c r="E490" s="81" t="s">
        <v>25</v>
      </c>
      <c r="F490" s="139">
        <v>4</v>
      </c>
      <c r="G490" s="81" t="s">
        <v>1090</v>
      </c>
    </row>
    <row r="491" spans="1:7">
      <c r="A491" s="86" t="s">
        <v>685</v>
      </c>
      <c r="B491" s="81" t="s">
        <v>357</v>
      </c>
      <c r="C491" s="81" t="s">
        <v>499</v>
      </c>
      <c r="D491" s="89" t="s">
        <v>500</v>
      </c>
      <c r="E491" s="81" t="s">
        <v>25</v>
      </c>
      <c r="F491" s="139">
        <v>1</v>
      </c>
      <c r="G491" s="81" t="s">
        <v>1091</v>
      </c>
    </row>
    <row r="492" spans="1:7">
      <c r="A492" s="86" t="s">
        <v>686</v>
      </c>
      <c r="B492" s="81" t="s">
        <v>357</v>
      </c>
      <c r="C492" s="81" t="s">
        <v>570</v>
      </c>
      <c r="D492" s="89" t="s">
        <v>571</v>
      </c>
      <c r="E492" s="81" t="s">
        <v>25</v>
      </c>
      <c r="F492" s="139">
        <v>5</v>
      </c>
      <c r="G492" s="81" t="s">
        <v>1081</v>
      </c>
    </row>
    <row r="493" spans="1:7" ht="29.25">
      <c r="A493" s="86" t="s">
        <v>687</v>
      </c>
      <c r="B493" s="81" t="s">
        <v>357</v>
      </c>
      <c r="C493" s="81" t="s">
        <v>688</v>
      </c>
      <c r="D493" s="89" t="s">
        <v>689</v>
      </c>
      <c r="E493" s="81" t="s">
        <v>25</v>
      </c>
      <c r="F493" s="139">
        <v>19</v>
      </c>
      <c r="G493" s="81" t="s">
        <v>1092</v>
      </c>
    </row>
    <row r="494" spans="1:7" ht="29.25">
      <c r="A494" s="86" t="s">
        <v>690</v>
      </c>
      <c r="B494" s="81" t="s">
        <v>357</v>
      </c>
      <c r="C494" s="81" t="s">
        <v>691</v>
      </c>
      <c r="D494" s="89" t="s">
        <v>692</v>
      </c>
      <c r="E494" s="81" t="s">
        <v>25</v>
      </c>
      <c r="F494" s="139">
        <v>3</v>
      </c>
      <c r="G494" s="81" t="s">
        <v>1093</v>
      </c>
    </row>
    <row r="495" spans="1:7" ht="29.25">
      <c r="A495" s="86" t="s">
        <v>693</v>
      </c>
      <c r="B495" s="81" t="s">
        <v>357</v>
      </c>
      <c r="C495" s="81" t="s">
        <v>216</v>
      </c>
      <c r="D495" s="89" t="s">
        <v>217</v>
      </c>
      <c r="E495" s="81" t="s">
        <v>25</v>
      </c>
      <c r="F495" s="139">
        <v>1</v>
      </c>
      <c r="G495" s="81" t="s">
        <v>1094</v>
      </c>
    </row>
    <row r="496" spans="1:7">
      <c r="A496" s="86" t="s">
        <v>694</v>
      </c>
      <c r="B496" s="81" t="s">
        <v>357</v>
      </c>
      <c r="C496" s="81" t="s">
        <v>578</v>
      </c>
      <c r="D496" s="89" t="s">
        <v>579</v>
      </c>
      <c r="E496" s="81" t="s">
        <v>25</v>
      </c>
      <c r="F496" s="139">
        <v>9</v>
      </c>
      <c r="G496" s="81" t="s">
        <v>1095</v>
      </c>
    </row>
    <row r="497" spans="1:7">
      <c r="A497" s="86" t="s">
        <v>695</v>
      </c>
      <c r="B497" s="81" t="s">
        <v>357</v>
      </c>
      <c r="C497" s="81" t="s">
        <v>572</v>
      </c>
      <c r="D497" s="89" t="s">
        <v>573</v>
      </c>
      <c r="E497" s="81" t="s">
        <v>25</v>
      </c>
      <c r="F497" s="139">
        <v>11</v>
      </c>
      <c r="G497" s="81" t="s">
        <v>1096</v>
      </c>
    </row>
    <row r="498" spans="1:7" ht="29.25">
      <c r="A498" s="86" t="s">
        <v>696</v>
      </c>
      <c r="B498" s="81" t="s">
        <v>357</v>
      </c>
      <c r="C498" s="81" t="s">
        <v>574</v>
      </c>
      <c r="D498" s="89" t="s">
        <v>575</v>
      </c>
      <c r="E498" s="81" t="s">
        <v>25</v>
      </c>
      <c r="F498" s="139">
        <v>6</v>
      </c>
      <c r="G498" s="81" t="s">
        <v>1097</v>
      </c>
    </row>
    <row r="499" spans="1:7">
      <c r="A499" s="10">
        <v>12</v>
      </c>
      <c r="B499" s="13"/>
      <c r="C499" s="13"/>
      <c r="D499" s="7" t="s">
        <v>404</v>
      </c>
      <c r="E499" s="13"/>
      <c r="F499" s="144"/>
      <c r="G499" s="92"/>
    </row>
    <row r="500" spans="1:7">
      <c r="A500" s="86" t="s">
        <v>168</v>
      </c>
      <c r="B500" s="81" t="s">
        <v>357</v>
      </c>
      <c r="C500" s="81" t="s">
        <v>510</v>
      </c>
      <c r="D500" s="64" t="s">
        <v>511</v>
      </c>
      <c r="E500" s="81" t="s">
        <v>25</v>
      </c>
      <c r="F500" s="139">
        <v>4</v>
      </c>
      <c r="G500" s="81" t="s">
        <v>1098</v>
      </c>
    </row>
    <row r="501" spans="1:7">
      <c r="A501" s="86" t="s">
        <v>171</v>
      </c>
      <c r="B501" s="81" t="s">
        <v>357</v>
      </c>
      <c r="C501" s="81" t="s">
        <v>265</v>
      </c>
      <c r="D501" s="64" t="s">
        <v>266</v>
      </c>
      <c r="E501" s="81" t="s">
        <v>25</v>
      </c>
      <c r="F501" s="139">
        <v>4</v>
      </c>
      <c r="G501" s="81" t="s">
        <v>1098</v>
      </c>
    </row>
    <row r="502" spans="1:7" ht="29.25">
      <c r="A502" s="86" t="s">
        <v>172</v>
      </c>
      <c r="B502" s="81" t="s">
        <v>357</v>
      </c>
      <c r="C502" s="81" t="s">
        <v>299</v>
      </c>
      <c r="D502" s="64" t="s">
        <v>300</v>
      </c>
      <c r="E502" s="81" t="s">
        <v>25</v>
      </c>
      <c r="F502" s="139">
        <v>4</v>
      </c>
      <c r="G502" s="81" t="s">
        <v>1098</v>
      </c>
    </row>
    <row r="503" spans="1:7">
      <c r="A503" s="10">
        <v>13</v>
      </c>
      <c r="B503" s="13"/>
      <c r="C503" s="13"/>
      <c r="D503" s="7" t="s">
        <v>512</v>
      </c>
      <c r="E503" s="13"/>
      <c r="F503" s="144"/>
      <c r="G503" s="92"/>
    </row>
    <row r="504" spans="1:7" ht="29.25">
      <c r="A504" s="86" t="s">
        <v>210</v>
      </c>
      <c r="B504" s="81" t="s">
        <v>357</v>
      </c>
      <c r="C504" s="81" t="s">
        <v>513</v>
      </c>
      <c r="D504" s="64" t="s">
        <v>514</v>
      </c>
      <c r="E504" s="81" t="s">
        <v>26</v>
      </c>
      <c r="F504" s="139">
        <v>23</v>
      </c>
      <c r="G504" s="81" t="s">
        <v>1099</v>
      </c>
    </row>
    <row r="505" spans="1:7" ht="29.25">
      <c r="A505" s="86" t="s">
        <v>211</v>
      </c>
      <c r="B505" s="81" t="s">
        <v>357</v>
      </c>
      <c r="C505" s="81" t="s">
        <v>580</v>
      </c>
      <c r="D505" s="64" t="s">
        <v>581</v>
      </c>
      <c r="E505" s="81" t="s">
        <v>26</v>
      </c>
      <c r="F505" s="139">
        <v>13</v>
      </c>
      <c r="G505" s="81" t="s">
        <v>1100</v>
      </c>
    </row>
    <row r="506" spans="1:7" ht="29.25">
      <c r="A506" s="86" t="s">
        <v>212</v>
      </c>
      <c r="B506" s="81" t="s">
        <v>357</v>
      </c>
      <c r="C506" s="81" t="s">
        <v>584</v>
      </c>
      <c r="D506" s="64" t="s">
        <v>585</v>
      </c>
      <c r="E506" s="81" t="s">
        <v>26</v>
      </c>
      <c r="F506" s="139">
        <v>45</v>
      </c>
      <c r="G506" s="81" t="s">
        <v>1101</v>
      </c>
    </row>
    <row r="507" spans="1:7">
      <c r="A507" s="86" t="s">
        <v>213</v>
      </c>
      <c r="B507" s="81" t="s">
        <v>357</v>
      </c>
      <c r="C507" s="81" t="s">
        <v>697</v>
      </c>
      <c r="D507" s="64" t="s">
        <v>698</v>
      </c>
      <c r="E507" s="81" t="s">
        <v>25</v>
      </c>
      <c r="F507" s="139">
        <v>1</v>
      </c>
      <c r="G507" s="81" t="s">
        <v>1102</v>
      </c>
    </row>
    <row r="508" spans="1:7">
      <c r="A508" s="86" t="s">
        <v>214</v>
      </c>
      <c r="B508" s="81" t="s">
        <v>357</v>
      </c>
      <c r="C508" s="81" t="s">
        <v>349</v>
      </c>
      <c r="D508" s="64" t="s">
        <v>350</v>
      </c>
      <c r="E508" s="81" t="s">
        <v>25</v>
      </c>
      <c r="F508" s="139">
        <v>3</v>
      </c>
      <c r="G508" s="81" t="s">
        <v>1104</v>
      </c>
    </row>
    <row r="509" spans="1:7">
      <c r="A509" s="86" t="s">
        <v>215</v>
      </c>
      <c r="B509" s="81" t="s">
        <v>357</v>
      </c>
      <c r="C509" s="81" t="s">
        <v>249</v>
      </c>
      <c r="D509" s="64" t="s">
        <v>250</v>
      </c>
      <c r="E509" s="81" t="s">
        <v>26</v>
      </c>
      <c r="F509" s="139">
        <v>25.5</v>
      </c>
      <c r="G509" s="81" t="s">
        <v>1105</v>
      </c>
    </row>
    <row r="510" spans="1:7">
      <c r="A510" s="86" t="s">
        <v>218</v>
      </c>
      <c r="B510" s="81" t="s">
        <v>357</v>
      </c>
      <c r="C510" s="81" t="s">
        <v>347</v>
      </c>
      <c r="D510" s="64" t="s">
        <v>348</v>
      </c>
      <c r="E510" s="81" t="s">
        <v>26</v>
      </c>
      <c r="F510" s="139">
        <v>41.5</v>
      </c>
      <c r="G510" s="81" t="s">
        <v>1106</v>
      </c>
    </row>
    <row r="511" spans="1:7">
      <c r="A511" s="86" t="s">
        <v>221</v>
      </c>
      <c r="B511" s="81" t="s">
        <v>357</v>
      </c>
      <c r="C511" s="81" t="s">
        <v>342</v>
      </c>
      <c r="D511" s="64" t="s">
        <v>699</v>
      </c>
      <c r="E511" s="81" t="s">
        <v>26</v>
      </c>
      <c r="F511" s="139">
        <v>5</v>
      </c>
      <c r="G511" s="81" t="s">
        <v>1107</v>
      </c>
    </row>
    <row r="512" spans="1:7">
      <c r="A512" s="86" t="s">
        <v>224</v>
      </c>
      <c r="B512" s="81" t="s">
        <v>357</v>
      </c>
      <c r="C512" s="81" t="s">
        <v>255</v>
      </c>
      <c r="D512" s="64" t="s">
        <v>596</v>
      </c>
      <c r="E512" s="81" t="s">
        <v>25</v>
      </c>
      <c r="F512" s="139">
        <v>1</v>
      </c>
      <c r="G512" s="81" t="s">
        <v>1103</v>
      </c>
    </row>
    <row r="513" spans="1:8">
      <c r="A513" s="10">
        <v>14</v>
      </c>
      <c r="B513" s="13"/>
      <c r="C513" s="13"/>
      <c r="D513" s="7" t="s">
        <v>515</v>
      </c>
      <c r="E513" s="13"/>
      <c r="F513" s="144"/>
      <c r="G513" s="92"/>
    </row>
    <row r="514" spans="1:8">
      <c r="A514" s="86" t="s">
        <v>247</v>
      </c>
      <c r="B514" s="81" t="s">
        <v>357</v>
      </c>
      <c r="C514" s="81" t="s">
        <v>259</v>
      </c>
      <c r="D514" s="64" t="s">
        <v>260</v>
      </c>
      <c r="E514" s="81" t="s">
        <v>25</v>
      </c>
      <c r="F514" s="139">
        <v>5</v>
      </c>
      <c r="G514" s="81" t="s">
        <v>1108</v>
      </c>
    </row>
    <row r="515" spans="1:8">
      <c r="A515" s="86" t="s">
        <v>248</v>
      </c>
      <c r="B515" s="81" t="s">
        <v>357</v>
      </c>
      <c r="C515" s="81" t="s">
        <v>668</v>
      </c>
      <c r="D515" s="64" t="s">
        <v>669</v>
      </c>
      <c r="E515" s="81" t="s">
        <v>25</v>
      </c>
      <c r="F515" s="139">
        <v>3</v>
      </c>
      <c r="G515" s="81" t="s">
        <v>1109</v>
      </c>
    </row>
    <row r="516" spans="1:8">
      <c r="A516" s="86" t="s">
        <v>251</v>
      </c>
      <c r="B516" s="81" t="s">
        <v>357</v>
      </c>
      <c r="C516" s="81" t="s">
        <v>700</v>
      </c>
      <c r="D516" s="64" t="s">
        <v>701</v>
      </c>
      <c r="E516" s="81" t="s">
        <v>25</v>
      </c>
      <c r="F516" s="139">
        <v>1</v>
      </c>
      <c r="G516" s="81" t="s">
        <v>1109</v>
      </c>
    </row>
    <row r="517" spans="1:8">
      <c r="A517" s="86" t="s">
        <v>252</v>
      </c>
      <c r="B517" s="81" t="s">
        <v>357</v>
      </c>
      <c r="C517" s="81" t="s">
        <v>702</v>
      </c>
      <c r="D517" s="64" t="s">
        <v>703</v>
      </c>
      <c r="E517" s="81" t="s">
        <v>26</v>
      </c>
      <c r="F517" s="139">
        <v>50.85</v>
      </c>
      <c r="G517" s="81" t="s">
        <v>1110</v>
      </c>
    </row>
    <row r="518" spans="1:8">
      <c r="A518" s="86" t="s">
        <v>253</v>
      </c>
      <c r="B518" s="81" t="s">
        <v>357</v>
      </c>
      <c r="C518" s="81" t="s">
        <v>704</v>
      </c>
      <c r="D518" s="64" t="s">
        <v>705</v>
      </c>
      <c r="E518" s="81" t="s">
        <v>23</v>
      </c>
      <c r="F518" s="139">
        <v>14.51</v>
      </c>
      <c r="G518" s="81" t="s">
        <v>1111</v>
      </c>
    </row>
    <row r="519" spans="1:8">
      <c r="A519" s="86" t="s">
        <v>254</v>
      </c>
      <c r="B519" s="81" t="s">
        <v>357</v>
      </c>
      <c r="C519" s="81" t="s">
        <v>517</v>
      </c>
      <c r="D519" s="64" t="s">
        <v>518</v>
      </c>
      <c r="E519" s="81" t="s">
        <v>25</v>
      </c>
      <c r="F519" s="139">
        <v>4</v>
      </c>
      <c r="G519" s="81" t="s">
        <v>1112</v>
      </c>
    </row>
    <row r="520" spans="1:8">
      <c r="A520" s="86" t="s">
        <v>256</v>
      </c>
      <c r="B520" s="81" t="s">
        <v>357</v>
      </c>
      <c r="C520" s="81" t="s">
        <v>670</v>
      </c>
      <c r="D520" s="64" t="s">
        <v>671</v>
      </c>
      <c r="E520" s="81" t="s">
        <v>25</v>
      </c>
      <c r="F520" s="139">
        <v>1</v>
      </c>
      <c r="G520" s="81" t="s">
        <v>1113</v>
      </c>
    </row>
    <row r="521" spans="1:8">
      <c r="A521" s="10">
        <v>15</v>
      </c>
      <c r="B521" s="13"/>
      <c r="C521" s="13"/>
      <c r="D521" s="7" t="s">
        <v>407</v>
      </c>
      <c r="E521" s="13"/>
      <c r="F521" s="144"/>
      <c r="G521" s="92"/>
    </row>
    <row r="522" spans="1:8" ht="29.25">
      <c r="A522" s="86" t="s">
        <v>264</v>
      </c>
      <c r="B522" s="81" t="s">
        <v>357</v>
      </c>
      <c r="C522" s="81" t="s">
        <v>408</v>
      </c>
      <c r="D522" s="64" t="s">
        <v>409</v>
      </c>
      <c r="E522" s="81" t="s">
        <v>24</v>
      </c>
      <c r="F522" s="139">
        <v>16</v>
      </c>
      <c r="G522" s="81" t="s">
        <v>1114</v>
      </c>
    </row>
    <row r="523" spans="1:8" ht="29.25">
      <c r="A523" s="86" t="s">
        <v>267</v>
      </c>
      <c r="B523" s="81" t="s">
        <v>357</v>
      </c>
      <c r="C523" s="81" t="s">
        <v>706</v>
      </c>
      <c r="D523" s="64" t="s">
        <v>707</v>
      </c>
      <c r="E523" s="81" t="s">
        <v>25</v>
      </c>
      <c r="F523" s="139">
        <v>1</v>
      </c>
      <c r="G523" s="81" t="s">
        <v>1115</v>
      </c>
    </row>
    <row r="524" spans="1:8">
      <c r="A524" s="10">
        <v>16</v>
      </c>
      <c r="B524" s="13"/>
      <c r="C524" s="13"/>
      <c r="D524" s="7" t="s">
        <v>22</v>
      </c>
      <c r="E524" s="13"/>
      <c r="F524" s="144"/>
      <c r="G524" s="92"/>
    </row>
    <row r="525" spans="1:8">
      <c r="A525" s="86" t="s">
        <v>272</v>
      </c>
      <c r="B525" s="81" t="s">
        <v>357</v>
      </c>
      <c r="C525" s="81" t="s">
        <v>27</v>
      </c>
      <c r="D525" s="90" t="s">
        <v>30</v>
      </c>
      <c r="E525" s="81" t="s">
        <v>23</v>
      </c>
      <c r="F525" s="139">
        <v>349.5</v>
      </c>
      <c r="G525" s="133" t="s">
        <v>1051</v>
      </c>
    </row>
    <row r="526" spans="1:8">
      <c r="A526" s="91"/>
      <c r="B526" s="92"/>
      <c r="C526" s="92"/>
      <c r="D526" s="78"/>
      <c r="E526" s="92"/>
      <c r="F526" s="145"/>
      <c r="G526" s="92"/>
    </row>
    <row r="527" spans="1:8">
      <c r="A527" s="65"/>
      <c r="B527" s="65"/>
      <c r="C527" s="65"/>
      <c r="D527" s="65"/>
      <c r="E527" s="65"/>
      <c r="F527" s="65"/>
      <c r="G527" s="158"/>
      <c r="H527" s="38"/>
    </row>
    <row r="528" spans="1:8">
      <c r="A528" s="65"/>
      <c r="B528" s="65"/>
      <c r="C528" s="65"/>
      <c r="D528" s="65"/>
      <c r="E528" s="65"/>
      <c r="F528" s="65"/>
      <c r="G528" s="65"/>
    </row>
    <row r="529" spans="1:10">
      <c r="A529" s="65"/>
      <c r="B529" s="65"/>
      <c r="C529" s="65"/>
      <c r="D529" s="65"/>
      <c r="E529" s="65"/>
      <c r="F529" s="65"/>
      <c r="G529" s="65"/>
    </row>
    <row r="530" spans="1:10">
      <c r="A530" s="65"/>
      <c r="B530" s="65"/>
      <c r="C530" s="65"/>
      <c r="D530" s="65"/>
      <c r="E530" s="65"/>
      <c r="F530" s="65"/>
      <c r="G530" s="72" t="s">
        <v>28</v>
      </c>
    </row>
    <row r="531" spans="1:10">
      <c r="A531" s="65"/>
      <c r="B531" s="65"/>
      <c r="C531" s="65"/>
      <c r="D531" s="65"/>
      <c r="E531" s="65"/>
      <c r="F531" s="65"/>
      <c r="G531" s="71" t="s">
        <v>29</v>
      </c>
    </row>
    <row r="532" spans="1:10">
      <c r="A532" s="65"/>
      <c r="B532" s="65"/>
      <c r="C532" s="65"/>
      <c r="D532" s="65"/>
      <c r="E532" s="65"/>
      <c r="F532" s="65"/>
      <c r="G532" s="137" t="s">
        <v>1145</v>
      </c>
      <c r="H532" s="136"/>
      <c r="I532" s="136"/>
      <c r="J532" s="136"/>
    </row>
    <row r="533" spans="1:10">
      <c r="A533" s="65"/>
      <c r="B533" s="65"/>
      <c r="C533" s="65"/>
      <c r="D533" s="65"/>
      <c r="E533" s="65"/>
      <c r="F533" s="65"/>
      <c r="G533" s="65"/>
    </row>
    <row r="534" spans="1:10">
      <c r="A534" s="65"/>
      <c r="B534" s="65"/>
      <c r="C534" s="65"/>
      <c r="D534" s="65"/>
      <c r="E534" s="65"/>
      <c r="F534" s="65"/>
      <c r="G534" s="65"/>
    </row>
    <row r="535" spans="1:10">
      <c r="A535" s="65"/>
      <c r="B535" s="65"/>
      <c r="C535" s="65"/>
      <c r="D535" s="65"/>
      <c r="E535" s="65"/>
      <c r="F535" s="65"/>
      <c r="G535" s="65"/>
    </row>
    <row r="536" spans="1:10">
      <c r="A536" s="65"/>
      <c r="B536" s="65"/>
      <c r="C536" s="65"/>
      <c r="D536" s="65"/>
      <c r="E536" s="65"/>
      <c r="F536" s="65"/>
      <c r="G536" s="65"/>
    </row>
    <row r="537" spans="1:10">
      <c r="A537" s="65"/>
      <c r="B537" s="65"/>
      <c r="C537" s="65"/>
      <c r="D537" s="65"/>
      <c r="E537" s="65"/>
      <c r="F537" s="65"/>
      <c r="G537" s="65"/>
    </row>
    <row r="538" spans="1:10">
      <c r="A538" s="65"/>
      <c r="B538" s="65"/>
      <c r="C538" s="65"/>
      <c r="D538" s="65"/>
      <c r="E538" s="65"/>
      <c r="F538" s="65"/>
      <c r="G538" s="65"/>
    </row>
    <row r="539" spans="1:10">
      <c r="A539" s="65"/>
      <c r="B539" s="65"/>
      <c r="C539" s="65"/>
      <c r="D539" s="65"/>
      <c r="E539" s="65"/>
      <c r="F539" s="65"/>
      <c r="G539" s="65"/>
    </row>
    <row r="540" spans="1:10">
      <c r="A540" s="65"/>
      <c r="B540" s="65"/>
      <c r="C540" s="65"/>
      <c r="D540" s="65"/>
      <c r="E540" s="65"/>
      <c r="F540" s="65"/>
      <c r="G540" s="65"/>
    </row>
    <row r="541" spans="1:10">
      <c r="A541" s="65"/>
      <c r="B541" s="65"/>
      <c r="C541" s="65"/>
      <c r="D541" s="65"/>
      <c r="E541" s="65"/>
      <c r="F541" s="65"/>
      <c r="G541" s="65"/>
    </row>
    <row r="542" spans="1:10">
      <c r="A542" s="65"/>
      <c r="B542" s="65"/>
      <c r="C542" s="65"/>
      <c r="D542" s="65"/>
      <c r="E542" s="65"/>
      <c r="F542" s="65"/>
      <c r="G542" s="65"/>
    </row>
    <row r="543" spans="1:10">
      <c r="A543" s="65"/>
      <c r="B543" s="65"/>
      <c r="C543" s="65"/>
      <c r="D543" s="65"/>
      <c r="E543" s="65"/>
      <c r="F543" s="65"/>
      <c r="G543" s="65"/>
    </row>
    <row r="544" spans="1:10">
      <c r="A544" s="65"/>
      <c r="B544" s="65"/>
      <c r="C544" s="65"/>
      <c r="D544" s="65"/>
      <c r="E544" s="65"/>
      <c r="F544" s="65"/>
      <c r="G544" s="65"/>
    </row>
    <row r="545" spans="1:7">
      <c r="A545" s="65"/>
      <c r="B545" s="65"/>
      <c r="C545" s="65"/>
      <c r="D545" s="65"/>
      <c r="E545" s="65"/>
      <c r="F545" s="65"/>
      <c r="G545" s="65"/>
    </row>
    <row r="546" spans="1:7">
      <c r="A546" s="65"/>
      <c r="B546" s="65"/>
      <c r="C546" s="65"/>
      <c r="D546" s="65"/>
      <c r="E546" s="65"/>
      <c r="F546" s="65"/>
      <c r="G546" s="65"/>
    </row>
    <row r="547" spans="1:7">
      <c r="A547" s="65"/>
      <c r="B547" s="65"/>
      <c r="C547" s="65"/>
      <c r="D547" s="65"/>
      <c r="E547" s="65"/>
      <c r="F547" s="65"/>
      <c r="G547" s="65"/>
    </row>
    <row r="548" spans="1:7">
      <c r="A548" s="65"/>
      <c r="B548" s="65"/>
      <c r="C548" s="65"/>
      <c r="D548" s="65"/>
      <c r="E548" s="65"/>
      <c r="F548" s="65"/>
      <c r="G548" s="65"/>
    </row>
    <row r="549" spans="1:7">
      <c r="A549" s="65"/>
      <c r="B549" s="65"/>
      <c r="C549" s="65"/>
      <c r="D549" s="65"/>
      <c r="E549" s="65"/>
      <c r="F549" s="65"/>
      <c r="G549" s="65"/>
    </row>
    <row r="550" spans="1:7">
      <c r="A550" s="65"/>
      <c r="B550" s="65"/>
      <c r="C550" s="65"/>
      <c r="D550" s="65"/>
      <c r="E550" s="65"/>
      <c r="F550" s="65"/>
      <c r="G550" s="65"/>
    </row>
    <row r="551" spans="1:7">
      <c r="A551" s="65"/>
      <c r="B551" s="65"/>
      <c r="C551" s="65"/>
      <c r="D551" s="65"/>
      <c r="E551" s="65"/>
      <c r="F551" s="65"/>
      <c r="G551" s="65"/>
    </row>
    <row r="552" spans="1:7">
      <c r="A552" s="65"/>
      <c r="B552" s="65"/>
      <c r="C552" s="65"/>
      <c r="D552" s="65"/>
      <c r="E552" s="65"/>
      <c r="F552" s="65"/>
      <c r="G552" s="65"/>
    </row>
    <row r="553" spans="1:7">
      <c r="A553" s="65"/>
      <c r="B553" s="65"/>
      <c r="C553" s="65"/>
      <c r="D553" s="65"/>
      <c r="E553" s="65"/>
      <c r="F553" s="65"/>
      <c r="G553" s="65"/>
    </row>
    <row r="554" spans="1:7">
      <c r="A554" s="65"/>
      <c r="B554" s="65"/>
      <c r="C554" s="65"/>
      <c r="D554" s="65"/>
      <c r="E554" s="65"/>
      <c r="F554" s="65"/>
      <c r="G554" s="65"/>
    </row>
    <row r="555" spans="1:7">
      <c r="A555" s="65"/>
      <c r="B555" s="65"/>
      <c r="C555" s="65"/>
      <c r="D555" s="65"/>
      <c r="E555" s="65"/>
      <c r="F555" s="65"/>
      <c r="G555" s="65"/>
    </row>
    <row r="556" spans="1:7">
      <c r="A556" s="65"/>
      <c r="B556" s="65"/>
      <c r="C556" s="65"/>
      <c r="D556" s="65"/>
      <c r="E556" s="65"/>
      <c r="F556" s="65"/>
      <c r="G556" s="65"/>
    </row>
    <row r="557" spans="1:7">
      <c r="A557" s="65"/>
      <c r="B557" s="65"/>
      <c r="C557" s="65"/>
      <c r="D557" s="65"/>
      <c r="E557" s="65"/>
      <c r="F557" s="65"/>
      <c r="G557" s="65"/>
    </row>
    <row r="558" spans="1:7">
      <c r="A558" s="65"/>
      <c r="B558" s="65"/>
      <c r="C558" s="65"/>
      <c r="D558" s="65"/>
      <c r="E558" s="65"/>
      <c r="F558" s="65"/>
      <c r="G558" s="65"/>
    </row>
    <row r="559" spans="1:7">
      <c r="A559" s="65"/>
      <c r="B559" s="65"/>
      <c r="C559" s="65"/>
      <c r="D559" s="65"/>
      <c r="E559" s="65"/>
      <c r="F559" s="65"/>
      <c r="G559" s="65"/>
    </row>
    <row r="560" spans="1:7">
      <c r="A560" s="65"/>
      <c r="B560" s="65"/>
      <c r="C560" s="65"/>
      <c r="D560" s="65"/>
      <c r="E560" s="65"/>
      <c r="F560" s="65"/>
      <c r="G560" s="65"/>
    </row>
    <row r="561" spans="1:7">
      <c r="A561" s="65"/>
      <c r="B561" s="65"/>
      <c r="C561" s="65"/>
      <c r="D561" s="65"/>
      <c r="E561" s="65"/>
      <c r="F561" s="65"/>
      <c r="G561" s="65"/>
    </row>
    <row r="562" spans="1:7">
      <c r="A562" s="65"/>
      <c r="B562" s="65"/>
      <c r="C562" s="65"/>
      <c r="D562" s="65"/>
      <c r="E562" s="65"/>
      <c r="F562" s="65"/>
      <c r="G562" s="65"/>
    </row>
    <row r="563" spans="1:7">
      <c r="A563" s="65"/>
      <c r="B563" s="65"/>
      <c r="C563" s="65"/>
      <c r="D563" s="65"/>
      <c r="E563" s="65"/>
      <c r="F563" s="65"/>
      <c r="G563" s="65"/>
    </row>
    <row r="564" spans="1:7">
      <c r="A564" s="65"/>
      <c r="B564" s="65"/>
      <c r="C564" s="65"/>
      <c r="D564" s="65"/>
      <c r="E564" s="65"/>
      <c r="F564" s="65"/>
      <c r="G564" s="65"/>
    </row>
    <row r="565" spans="1:7">
      <c r="A565" s="65"/>
      <c r="B565" s="65"/>
      <c r="C565" s="65"/>
      <c r="D565" s="65"/>
      <c r="E565" s="65"/>
      <c r="F565" s="65"/>
      <c r="G565" s="65"/>
    </row>
  </sheetData>
  <mergeCells count="5">
    <mergeCell ref="A1:G7"/>
    <mergeCell ref="A8:G8"/>
    <mergeCell ref="A10:G10"/>
    <mergeCell ref="E14:G14"/>
    <mergeCell ref="B11:G11"/>
  </mergeCells>
  <pageMargins left="0.51181102362204722" right="0.51181102362204722" top="0.78740157480314965" bottom="0.78740157480314965" header="0.31496062992125984" footer="0.31496062992125984"/>
  <pageSetup paperSize="9" scale="62" fitToHeight="0" orientation="landscape" r:id="rId1"/>
  <headerFooter>
    <oddFooter>&amp;C&amp;"Arial,Normal"&amp;8Prefeitura Municipal da Estância Turística de Paraguaçu Paulista - Rua Polidoro Simões, 533 (sede provisória) CEP 19.700-000
Fone: (18)3361-9100 - Fax: (18)3361-1331 – Estância Turística de Paraguaçu Paulista - SP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7"/>
  <sheetViews>
    <sheetView tabSelected="1" topLeftCell="A130" zoomScale="70" zoomScaleNormal="70" workbookViewId="0">
      <selection activeCell="H174" sqref="H174"/>
    </sheetView>
  </sheetViews>
  <sheetFormatPr defaultColWidth="8.85546875" defaultRowHeight="12.75"/>
  <cols>
    <col min="1" max="2" width="7.140625" style="100" customWidth="1"/>
    <col min="3" max="3" width="25.140625" style="100" customWidth="1"/>
    <col min="4" max="4" width="17.42578125" style="100" customWidth="1"/>
    <col min="5" max="5" width="17.42578125" style="100" bestFit="1" customWidth="1"/>
    <col min="6" max="6" width="17.42578125" style="100" customWidth="1"/>
    <col min="7" max="7" width="16.140625" style="100" customWidth="1"/>
    <col min="8" max="8" width="17.42578125" style="100" customWidth="1"/>
    <col min="9" max="9" width="16.140625" style="100" customWidth="1"/>
    <col min="10" max="10" width="16.28515625" style="100" customWidth="1"/>
    <col min="11" max="11" width="16.42578125" style="100" customWidth="1"/>
    <col min="12" max="15" width="17.42578125" style="100" customWidth="1"/>
    <col min="16" max="16" width="18.140625" style="100" customWidth="1"/>
    <col min="17" max="17" width="20.42578125" style="100" customWidth="1"/>
    <col min="18" max="18" width="13.42578125" style="100" customWidth="1"/>
    <col min="19" max="16384" width="8.85546875" style="100"/>
  </cols>
  <sheetData>
    <row r="1" spans="1:16" ht="12.75" customHeight="1">
      <c r="A1" s="228" t="s">
        <v>747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  <c r="O1" s="229"/>
      <c r="P1" s="230"/>
    </row>
    <row r="2" spans="1:16">
      <c r="A2" s="231"/>
      <c r="B2" s="232"/>
      <c r="C2" s="232"/>
      <c r="D2" s="232"/>
      <c r="E2" s="232"/>
      <c r="F2" s="232"/>
      <c r="G2" s="232"/>
      <c r="H2" s="232"/>
      <c r="I2" s="232"/>
      <c r="J2" s="232"/>
      <c r="K2" s="232"/>
      <c r="L2" s="232"/>
      <c r="M2" s="232"/>
      <c r="N2" s="232"/>
      <c r="O2" s="232"/>
      <c r="P2" s="233"/>
    </row>
    <row r="3" spans="1:16">
      <c r="A3" s="231"/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3"/>
    </row>
    <row r="4" spans="1:16">
      <c r="A4" s="231"/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3"/>
    </row>
    <row r="5" spans="1:16">
      <c r="A5" s="231"/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3"/>
    </row>
    <row r="6" spans="1:16">
      <c r="A6" s="231"/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3"/>
    </row>
    <row r="7" spans="1:16">
      <c r="A7" s="231"/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3"/>
    </row>
    <row r="8" spans="1:16">
      <c r="A8" s="234" t="s">
        <v>748</v>
      </c>
      <c r="B8" s="235"/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  <c r="N8" s="235"/>
      <c r="O8" s="235"/>
      <c r="P8" s="236"/>
    </row>
    <row r="9" spans="1:16">
      <c r="A9" s="113"/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5"/>
    </row>
    <row r="10" spans="1:16" ht="12" customHeight="1">
      <c r="A10" s="237" t="s">
        <v>749</v>
      </c>
      <c r="B10" s="238"/>
      <c r="C10" s="238"/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  <c r="O10" s="238"/>
      <c r="P10" s="239"/>
    </row>
    <row r="11" spans="1:16" ht="8.1" customHeight="1">
      <c r="A11" s="240"/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</row>
    <row r="12" spans="1:16" ht="21.95" customHeight="1">
      <c r="A12" s="241" t="s">
        <v>1147</v>
      </c>
      <c r="B12" s="24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3"/>
    </row>
    <row r="13" spans="1:16" ht="18" customHeight="1">
      <c r="A13" s="244" t="s">
        <v>745</v>
      </c>
      <c r="B13" s="245"/>
      <c r="C13" s="245"/>
      <c r="D13" s="245"/>
      <c r="E13" s="245"/>
      <c r="F13" s="245"/>
      <c r="G13" s="245"/>
      <c r="H13" s="245"/>
      <c r="I13" s="245"/>
      <c r="J13" s="245"/>
      <c r="K13" s="245"/>
      <c r="L13" s="245"/>
      <c r="M13" s="245"/>
      <c r="N13" s="245"/>
      <c r="O13" s="245"/>
      <c r="P13" s="246"/>
    </row>
    <row r="14" spans="1:16" ht="26.25" customHeight="1">
      <c r="A14" s="244" t="s">
        <v>750</v>
      </c>
      <c r="B14" s="245"/>
      <c r="C14" s="245"/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6"/>
    </row>
    <row r="15" spans="1:16" ht="15" customHeight="1">
      <c r="A15" s="247" t="s">
        <v>746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9"/>
    </row>
    <row r="16" spans="1:16" ht="7.5" customHeight="1">
      <c r="A16" s="240"/>
      <c r="B16" s="240"/>
      <c r="C16" s="240"/>
      <c r="D16" s="240"/>
      <c r="E16" s="240"/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</row>
    <row r="17" spans="1:18" ht="9.9499999999999993" customHeight="1">
      <c r="A17" s="101"/>
      <c r="B17" s="116"/>
      <c r="C17" s="102" t="s">
        <v>715</v>
      </c>
      <c r="D17" s="103" t="s">
        <v>716</v>
      </c>
      <c r="E17" s="103" t="s">
        <v>717</v>
      </c>
      <c r="F17" s="103" t="s">
        <v>718</v>
      </c>
      <c r="G17" s="103" t="s">
        <v>719</v>
      </c>
      <c r="H17" s="103" t="s">
        <v>720</v>
      </c>
      <c r="I17" s="103" t="s">
        <v>721</v>
      </c>
      <c r="J17" s="103" t="s">
        <v>722</v>
      </c>
      <c r="K17" s="103" t="s">
        <v>723</v>
      </c>
      <c r="L17" s="103" t="s">
        <v>751</v>
      </c>
      <c r="M17" s="103" t="s">
        <v>752</v>
      </c>
      <c r="N17" s="103" t="s">
        <v>753</v>
      </c>
      <c r="O17" s="103" t="s">
        <v>754</v>
      </c>
      <c r="P17" s="223" t="s">
        <v>724</v>
      </c>
    </row>
    <row r="18" spans="1:18" ht="9" customHeight="1">
      <c r="A18" s="225" t="s">
        <v>725</v>
      </c>
      <c r="B18" s="226"/>
      <c r="C18" s="227"/>
      <c r="D18" s="104" t="s">
        <v>755</v>
      </c>
      <c r="E18" s="105">
        <v>60</v>
      </c>
      <c r="F18" s="105">
        <v>90</v>
      </c>
      <c r="G18" s="105">
        <v>120</v>
      </c>
      <c r="H18" s="105">
        <v>150</v>
      </c>
      <c r="I18" s="105">
        <v>180</v>
      </c>
      <c r="J18" s="105">
        <v>210</v>
      </c>
      <c r="K18" s="105">
        <v>240</v>
      </c>
      <c r="L18" s="105">
        <v>270</v>
      </c>
      <c r="M18" s="105">
        <v>300</v>
      </c>
      <c r="N18" s="105">
        <v>330</v>
      </c>
      <c r="O18" s="105">
        <v>360</v>
      </c>
      <c r="P18" s="224"/>
    </row>
    <row r="19" spans="1:18" ht="15" customHeight="1">
      <c r="A19" s="199" t="s">
        <v>84</v>
      </c>
      <c r="B19" s="220" t="s">
        <v>726</v>
      </c>
      <c r="C19" s="218" t="str">
        <f>'Planilha Orçamentária'!D19</f>
        <v>Serviços Preliminares</v>
      </c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06"/>
    </row>
    <row r="20" spans="1:18" ht="15" customHeight="1">
      <c r="A20" s="200"/>
      <c r="B20" s="221"/>
      <c r="C20" s="219"/>
      <c r="D20" s="135"/>
      <c r="E20" s="135"/>
      <c r="F20" s="135"/>
      <c r="G20" s="135"/>
      <c r="H20" s="135"/>
      <c r="I20" s="135"/>
      <c r="J20" s="135"/>
      <c r="K20" s="118"/>
      <c r="L20" s="118"/>
      <c r="M20" s="118"/>
      <c r="N20" s="118"/>
      <c r="O20" s="118"/>
      <c r="P20" s="107"/>
      <c r="Q20" s="119"/>
    </row>
    <row r="21" spans="1:18" ht="15" customHeight="1">
      <c r="A21" s="200"/>
      <c r="B21" s="220" t="s">
        <v>727</v>
      </c>
      <c r="C21" s="218" t="str">
        <f>'Planilha Orçamentária'!D26</f>
        <v>Movimentação de Terra</v>
      </c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06"/>
      <c r="Q21" s="119"/>
    </row>
    <row r="22" spans="1:18" ht="15" customHeight="1">
      <c r="A22" s="200"/>
      <c r="B22" s="221"/>
      <c r="C22" s="219"/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07"/>
      <c r="Q22" s="119"/>
      <c r="R22" s="119"/>
    </row>
    <row r="23" spans="1:18" ht="15" customHeight="1">
      <c r="A23" s="200"/>
      <c r="B23" s="220" t="s">
        <v>728</v>
      </c>
      <c r="C23" s="218" t="str">
        <f>'Planilha Orçamentária'!D32</f>
        <v>Drenagem Pluvial e Cercamento</v>
      </c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06"/>
      <c r="Q23" s="119"/>
      <c r="R23" s="119"/>
    </row>
    <row r="24" spans="1:18" ht="15" customHeight="1">
      <c r="A24" s="200"/>
      <c r="B24" s="221"/>
      <c r="C24" s="219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07"/>
      <c r="Q24" s="119"/>
      <c r="R24" s="119"/>
    </row>
    <row r="25" spans="1:18" ht="15" customHeight="1">
      <c r="A25" s="200"/>
      <c r="B25" s="220" t="s">
        <v>729</v>
      </c>
      <c r="C25" s="218" t="str">
        <f>'Planilha Orçamentária'!D53</f>
        <v>Pavimentação</v>
      </c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06"/>
      <c r="Q25" s="119"/>
      <c r="R25" s="119"/>
    </row>
    <row r="26" spans="1:18" ht="15" customHeight="1">
      <c r="A26" s="200"/>
      <c r="B26" s="221"/>
      <c r="C26" s="219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07"/>
      <c r="Q26" s="119"/>
      <c r="R26" s="119"/>
    </row>
    <row r="27" spans="1:18" ht="15" customHeight="1">
      <c r="A27" s="200"/>
      <c r="B27" s="220" t="s">
        <v>730</v>
      </c>
      <c r="C27" s="218" t="str">
        <f>'Planilha Orçamentária'!D67</f>
        <v>Quiosques</v>
      </c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06"/>
      <c r="Q27" s="119"/>
      <c r="R27" s="119"/>
    </row>
    <row r="28" spans="1:18" ht="15" customHeight="1">
      <c r="A28" s="200"/>
      <c r="B28" s="221"/>
      <c r="C28" s="219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07"/>
      <c r="Q28" s="119"/>
      <c r="R28" s="119"/>
    </row>
    <row r="29" spans="1:18" ht="15" customHeight="1">
      <c r="A29" s="200"/>
      <c r="B29" s="220" t="s">
        <v>731</v>
      </c>
      <c r="C29" s="218" t="str">
        <f>'Planilha Orçamentária'!D77</f>
        <v>Sinalização</v>
      </c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7"/>
      <c r="O29" s="117"/>
      <c r="P29" s="106"/>
      <c r="Q29" s="119"/>
      <c r="R29" s="119"/>
    </row>
    <row r="30" spans="1:18" ht="15" customHeight="1">
      <c r="A30" s="200"/>
      <c r="B30" s="221"/>
      <c r="C30" s="219"/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07"/>
      <c r="Q30" s="119"/>
      <c r="R30" s="119"/>
    </row>
    <row r="31" spans="1:18" ht="15" customHeight="1">
      <c r="A31" s="200"/>
      <c r="B31" s="220" t="s">
        <v>732</v>
      </c>
      <c r="C31" s="218" t="str">
        <f>'Planilha Orçamentária'!D81</f>
        <v>Instalações Elétricas</v>
      </c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06"/>
      <c r="Q31" s="119"/>
      <c r="R31" s="119"/>
    </row>
    <row r="32" spans="1:18" ht="15" customHeight="1">
      <c r="A32" s="200"/>
      <c r="B32" s="221"/>
      <c r="C32" s="219"/>
      <c r="D32" s="118"/>
      <c r="E32" s="118"/>
      <c r="F32" s="118"/>
      <c r="G32" s="118"/>
      <c r="H32" s="118"/>
      <c r="I32" s="118"/>
      <c r="J32" s="118"/>
      <c r="K32" s="118"/>
      <c r="L32" s="118"/>
      <c r="M32" s="118"/>
      <c r="N32" s="118"/>
      <c r="O32" s="118"/>
      <c r="P32" s="107"/>
      <c r="Q32" s="119"/>
      <c r="R32" s="119"/>
    </row>
    <row r="33" spans="1:18" ht="15" customHeight="1">
      <c r="A33" s="200"/>
      <c r="B33" s="220" t="s">
        <v>733</v>
      </c>
      <c r="C33" s="218" t="str">
        <f>'Planilha Orçamentária'!D93</f>
        <v>Equipamentos de Combâte à Incêndio</v>
      </c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06"/>
      <c r="Q33" s="119"/>
      <c r="R33" s="119"/>
    </row>
    <row r="34" spans="1:18" ht="15" customHeight="1">
      <c r="A34" s="200"/>
      <c r="B34" s="221"/>
      <c r="C34" s="219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118"/>
      <c r="O34" s="118"/>
      <c r="P34" s="107"/>
      <c r="Q34" s="119"/>
      <c r="R34" s="119"/>
    </row>
    <row r="35" spans="1:18" ht="15" customHeight="1">
      <c r="A35" s="200"/>
      <c r="B35" s="220" t="s">
        <v>734</v>
      </c>
      <c r="C35" s="218" t="str">
        <f>'Planilha Orçamentária'!D96</f>
        <v>Serviços Complementares</v>
      </c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06"/>
      <c r="Q35" s="119"/>
      <c r="R35" s="119"/>
    </row>
    <row r="36" spans="1:18" ht="15" customHeight="1">
      <c r="A36" s="200"/>
      <c r="B36" s="221"/>
      <c r="C36" s="219"/>
      <c r="D36" s="118"/>
      <c r="E36" s="118"/>
      <c r="F36" s="118"/>
      <c r="G36" s="118"/>
      <c r="H36" s="118"/>
      <c r="I36" s="118"/>
      <c r="J36" s="118"/>
      <c r="K36" s="118"/>
      <c r="L36" s="118"/>
      <c r="M36" s="118"/>
      <c r="N36" s="118"/>
      <c r="O36" s="118"/>
      <c r="P36" s="107"/>
      <c r="Q36" s="119"/>
      <c r="R36" s="119"/>
    </row>
    <row r="37" spans="1:18" ht="15" customHeight="1">
      <c r="A37" s="200"/>
      <c r="B37" s="220" t="s">
        <v>735</v>
      </c>
      <c r="C37" s="218" t="str">
        <f>'Planilha Orçamentária'!D100</f>
        <v>Paisagismo</v>
      </c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06"/>
      <c r="Q37" s="119"/>
      <c r="R37" s="119"/>
    </row>
    <row r="38" spans="1:18" ht="15" customHeight="1">
      <c r="A38" s="200"/>
      <c r="B38" s="221"/>
      <c r="C38" s="219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07"/>
      <c r="Q38" s="119"/>
      <c r="R38" s="119"/>
    </row>
    <row r="39" spans="1:18" ht="15" customHeight="1">
      <c r="A39" s="200"/>
      <c r="B39" s="220" t="s">
        <v>736</v>
      </c>
      <c r="C39" s="218" t="str">
        <f>'Planilha Orçamentária'!D108</f>
        <v>Limpeza</v>
      </c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7"/>
      <c r="O39" s="117"/>
      <c r="P39" s="106"/>
      <c r="Q39" s="119"/>
      <c r="R39" s="119"/>
    </row>
    <row r="40" spans="1:18" ht="15" customHeight="1">
      <c r="A40" s="201"/>
      <c r="B40" s="221"/>
      <c r="C40" s="219"/>
      <c r="D40" s="132"/>
      <c r="E40" s="118"/>
      <c r="F40" s="118"/>
      <c r="G40" s="118"/>
      <c r="H40" s="118"/>
      <c r="I40" s="132"/>
      <c r="J40" s="118"/>
      <c r="K40" s="118"/>
      <c r="L40" s="118"/>
      <c r="M40" s="118"/>
      <c r="N40" s="132"/>
      <c r="O40" s="132"/>
      <c r="P40" s="107"/>
      <c r="Q40" s="119"/>
      <c r="R40" s="119"/>
    </row>
    <row r="41" spans="1:18" ht="15" customHeight="1">
      <c r="A41" s="199" t="s">
        <v>86</v>
      </c>
      <c r="B41" s="220" t="s">
        <v>756</v>
      </c>
      <c r="C41" s="218" t="str">
        <f>'Planilha Orçamentária'!D117</f>
        <v>Serviços Preliminares</v>
      </c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06"/>
      <c r="Q41" s="119"/>
      <c r="R41" s="119"/>
    </row>
    <row r="42" spans="1:18" ht="15" customHeight="1">
      <c r="A42" s="200"/>
      <c r="B42" s="221"/>
      <c r="C42" s="219"/>
      <c r="D42" s="132"/>
      <c r="E42" s="118"/>
      <c r="F42" s="118"/>
      <c r="G42" s="118"/>
      <c r="H42" s="118"/>
      <c r="I42" s="118"/>
      <c r="J42" s="118"/>
      <c r="K42" s="118"/>
      <c r="L42" s="118"/>
      <c r="M42" s="118"/>
      <c r="N42" s="118"/>
      <c r="O42" s="118"/>
      <c r="P42" s="107"/>
      <c r="Q42" s="119"/>
      <c r="R42" s="119"/>
    </row>
    <row r="43" spans="1:18" ht="15" customHeight="1">
      <c r="A43" s="200"/>
      <c r="B43" s="220" t="s">
        <v>727</v>
      </c>
      <c r="C43" s="218" t="str">
        <f>'Planilha Orçamentária'!D123</f>
        <v>Infraestrutura</v>
      </c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06"/>
      <c r="Q43" s="119"/>
      <c r="R43" s="119"/>
    </row>
    <row r="44" spans="1:18" ht="15" customHeight="1">
      <c r="A44" s="200"/>
      <c r="B44" s="221"/>
      <c r="C44" s="219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  <c r="O44" s="118"/>
      <c r="P44" s="107"/>
      <c r="Q44" s="119"/>
      <c r="R44" s="119"/>
    </row>
    <row r="45" spans="1:18" ht="15" customHeight="1">
      <c r="A45" s="200"/>
      <c r="B45" s="220" t="s">
        <v>728</v>
      </c>
      <c r="C45" s="218" t="str">
        <f>'Planilha Orçamentária'!D136</f>
        <v>Superestrutura</v>
      </c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06"/>
      <c r="Q45" s="119"/>
      <c r="R45" s="119"/>
    </row>
    <row r="46" spans="1:18" ht="15" customHeight="1">
      <c r="A46" s="200"/>
      <c r="B46" s="221"/>
      <c r="C46" s="219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8"/>
      <c r="O46" s="118"/>
      <c r="P46" s="107"/>
      <c r="Q46" s="119"/>
      <c r="R46" s="119"/>
    </row>
    <row r="47" spans="1:18" ht="15" customHeight="1">
      <c r="A47" s="200"/>
      <c r="B47" s="220" t="s">
        <v>729</v>
      </c>
      <c r="C47" s="218" t="str">
        <f>'Planilha Orçamentária'!D143</f>
        <v>Alvenaria e Divisórias</v>
      </c>
      <c r="D47" s="117"/>
      <c r="E47" s="117"/>
      <c r="F47" s="117"/>
      <c r="G47" s="117"/>
      <c r="H47" s="117"/>
      <c r="I47" s="117"/>
      <c r="J47" s="117"/>
      <c r="K47" s="117"/>
      <c r="L47" s="117"/>
      <c r="M47" s="117"/>
      <c r="N47" s="117"/>
      <c r="O47" s="117"/>
      <c r="P47" s="106"/>
      <c r="Q47" s="119"/>
      <c r="R47" s="119"/>
    </row>
    <row r="48" spans="1:18" ht="15" customHeight="1">
      <c r="A48" s="200"/>
      <c r="B48" s="221"/>
      <c r="C48" s="219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07"/>
      <c r="Q48" s="119"/>
      <c r="R48" s="119"/>
    </row>
    <row r="49" spans="1:18" ht="15" customHeight="1">
      <c r="A49" s="200"/>
      <c r="B49" s="220" t="s">
        <v>730</v>
      </c>
      <c r="C49" s="218" t="str">
        <f>'Planilha Orçamentária'!D150</f>
        <v>Cobertura</v>
      </c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06"/>
      <c r="Q49" s="119"/>
      <c r="R49" s="119"/>
    </row>
    <row r="50" spans="1:18" ht="15" customHeight="1">
      <c r="A50" s="200"/>
      <c r="B50" s="221"/>
      <c r="C50" s="219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07"/>
      <c r="Q50" s="119"/>
      <c r="R50" s="119"/>
    </row>
    <row r="51" spans="1:18" ht="15" customHeight="1">
      <c r="A51" s="200"/>
      <c r="B51" s="220" t="s">
        <v>731</v>
      </c>
      <c r="C51" s="218" t="str">
        <f>'Planilha Orçamentária'!D156</f>
        <v>Forro</v>
      </c>
      <c r="D51" s="117"/>
      <c r="E51" s="117"/>
      <c r="F51" s="117"/>
      <c r="G51" s="117"/>
      <c r="H51" s="117"/>
      <c r="I51" s="117"/>
      <c r="J51" s="117"/>
      <c r="K51" s="117"/>
      <c r="L51" s="117"/>
      <c r="M51" s="117"/>
      <c r="N51" s="117"/>
      <c r="O51" s="117"/>
      <c r="P51" s="106"/>
      <c r="Q51" s="119"/>
      <c r="R51" s="119"/>
    </row>
    <row r="52" spans="1:18" ht="15" customHeight="1">
      <c r="A52" s="200"/>
      <c r="B52" s="221"/>
      <c r="C52" s="219"/>
      <c r="D52" s="118"/>
      <c r="E52" s="118"/>
      <c r="F52" s="118"/>
      <c r="G52" s="118"/>
      <c r="H52" s="118"/>
      <c r="I52" s="118"/>
      <c r="J52" s="118"/>
      <c r="K52" s="118"/>
      <c r="L52" s="118"/>
      <c r="M52" s="118"/>
      <c r="N52" s="118"/>
      <c r="O52" s="118"/>
      <c r="P52" s="107"/>
      <c r="Q52" s="119"/>
      <c r="R52" s="119"/>
    </row>
    <row r="53" spans="1:18" ht="15" customHeight="1">
      <c r="A53" s="200"/>
      <c r="B53" s="220" t="s">
        <v>732</v>
      </c>
      <c r="C53" s="218" t="str">
        <f>'Planilha Orçamentária'!D159</f>
        <v>Revestimento</v>
      </c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06"/>
      <c r="Q53" s="119"/>
      <c r="R53" s="119"/>
    </row>
    <row r="54" spans="1:18" ht="15" customHeight="1">
      <c r="A54" s="200"/>
      <c r="B54" s="221"/>
      <c r="C54" s="219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07"/>
      <c r="Q54" s="119"/>
      <c r="R54" s="119"/>
    </row>
    <row r="55" spans="1:18" ht="15" customHeight="1">
      <c r="A55" s="200"/>
      <c r="B55" s="220" t="s">
        <v>733</v>
      </c>
      <c r="C55" s="218" t="str">
        <f>'Planilha Orçamentária'!D172</f>
        <v>Impermeabilização</v>
      </c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06"/>
      <c r="Q55" s="119"/>
      <c r="R55" s="119"/>
    </row>
    <row r="56" spans="1:18" ht="15" customHeight="1">
      <c r="A56" s="200"/>
      <c r="B56" s="221"/>
      <c r="C56" s="219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07"/>
      <c r="Q56" s="119"/>
      <c r="R56" s="119"/>
    </row>
    <row r="57" spans="1:18" ht="15" customHeight="1">
      <c r="A57" s="200"/>
      <c r="B57" s="220" t="s">
        <v>734</v>
      </c>
      <c r="C57" s="218" t="str">
        <f>'Planilha Orçamentária'!D176</f>
        <v>Esquadrias</v>
      </c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06"/>
      <c r="Q57" s="119"/>
      <c r="R57" s="119"/>
    </row>
    <row r="58" spans="1:18" ht="15" customHeight="1">
      <c r="A58" s="200"/>
      <c r="B58" s="222"/>
      <c r="C58" s="219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18"/>
      <c r="O58" s="118"/>
      <c r="P58" s="107"/>
      <c r="Q58" s="119"/>
      <c r="R58" s="119"/>
    </row>
    <row r="59" spans="1:18" ht="15" customHeight="1">
      <c r="A59" s="200"/>
      <c r="B59" s="216" t="s">
        <v>735</v>
      </c>
      <c r="C59" s="204" t="str">
        <f>'Planilha Orçamentária'!D188</f>
        <v>Pintura</v>
      </c>
      <c r="D59" s="117"/>
      <c r="E59" s="117"/>
      <c r="F59" s="117"/>
      <c r="G59" s="117"/>
      <c r="H59" s="117"/>
      <c r="I59" s="117"/>
      <c r="J59" s="117"/>
      <c r="K59" s="117"/>
      <c r="L59" s="117"/>
      <c r="M59" s="117"/>
      <c r="N59" s="117"/>
      <c r="O59" s="117"/>
      <c r="P59" s="106"/>
      <c r="Q59" s="119"/>
      <c r="R59" s="119"/>
    </row>
    <row r="60" spans="1:18" ht="15" customHeight="1">
      <c r="A60" s="200"/>
      <c r="B60" s="217"/>
      <c r="C60" s="205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07"/>
      <c r="Q60" s="119"/>
      <c r="R60" s="119"/>
    </row>
    <row r="61" spans="1:18" ht="15" customHeight="1">
      <c r="A61" s="200"/>
      <c r="B61" s="216" t="s">
        <v>736</v>
      </c>
      <c r="C61" s="204" t="str">
        <f>'Planilha Orçamentária'!D196</f>
        <v>Sinalização</v>
      </c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06"/>
      <c r="Q61" s="119"/>
      <c r="R61" s="119"/>
    </row>
    <row r="62" spans="1:18" ht="15" customHeight="1">
      <c r="A62" s="200"/>
      <c r="B62" s="217"/>
      <c r="C62" s="205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07"/>
      <c r="Q62" s="119"/>
      <c r="R62" s="119"/>
    </row>
    <row r="63" spans="1:18" ht="15" customHeight="1">
      <c r="A63" s="200"/>
      <c r="B63" s="216" t="s">
        <v>737</v>
      </c>
      <c r="C63" s="204" t="str">
        <f>'Planilha Orçamentária'!D202</f>
        <v>Instalações Elétricas</v>
      </c>
      <c r="D63" s="117"/>
      <c r="E63" s="117"/>
      <c r="F63" s="117"/>
      <c r="G63" s="117"/>
      <c r="H63" s="117"/>
      <c r="I63" s="117"/>
      <c r="J63" s="117"/>
      <c r="K63" s="117"/>
      <c r="L63" s="117"/>
      <c r="M63" s="117"/>
      <c r="N63" s="117"/>
      <c r="O63" s="117"/>
      <c r="P63" s="106"/>
      <c r="Q63" s="119"/>
      <c r="R63" s="119"/>
    </row>
    <row r="64" spans="1:18" ht="15" customHeight="1">
      <c r="A64" s="200"/>
      <c r="B64" s="217"/>
      <c r="C64" s="205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07"/>
      <c r="Q64" s="119"/>
      <c r="R64" s="119"/>
    </row>
    <row r="65" spans="1:18" ht="15" customHeight="1">
      <c r="A65" s="200"/>
      <c r="B65" s="216" t="s">
        <v>738</v>
      </c>
      <c r="C65" s="204" t="str">
        <f>'Planilha Orçamentária'!D224</f>
        <v>Equipamentos de Combâte à Incêndio</v>
      </c>
      <c r="D65" s="117"/>
      <c r="E65" s="117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06"/>
      <c r="Q65" s="119"/>
      <c r="R65" s="119"/>
    </row>
    <row r="66" spans="1:18" ht="15" customHeight="1">
      <c r="A66" s="200"/>
      <c r="B66" s="217"/>
      <c r="C66" s="205"/>
      <c r="D66" s="118"/>
      <c r="E66" s="118"/>
      <c r="F66" s="118"/>
      <c r="G66" s="118"/>
      <c r="H66" s="118"/>
      <c r="I66" s="118"/>
      <c r="J66" s="118"/>
      <c r="K66" s="118"/>
      <c r="L66" s="118"/>
      <c r="M66" s="118"/>
      <c r="N66" s="118"/>
      <c r="O66" s="118"/>
      <c r="P66" s="107"/>
      <c r="Q66" s="119"/>
      <c r="R66" s="119"/>
    </row>
    <row r="67" spans="1:18" ht="15" customHeight="1">
      <c r="A67" s="200"/>
      <c r="B67" s="216" t="s">
        <v>739</v>
      </c>
      <c r="C67" s="204" t="str">
        <f>'Planilha Orçamentária'!D229</f>
        <v>Instalações Hidráulicas</v>
      </c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06"/>
      <c r="Q67" s="119"/>
      <c r="R67" s="119"/>
    </row>
    <row r="68" spans="1:18" ht="15" customHeight="1">
      <c r="A68" s="200"/>
      <c r="B68" s="217"/>
      <c r="C68" s="205"/>
      <c r="D68" s="118"/>
      <c r="E68" s="118"/>
      <c r="F68" s="118"/>
      <c r="G68" s="118"/>
      <c r="H68" s="118"/>
      <c r="I68" s="118"/>
      <c r="J68" s="118"/>
      <c r="K68" s="118"/>
      <c r="L68" s="118"/>
      <c r="M68" s="118"/>
      <c r="N68" s="118"/>
      <c r="O68" s="118"/>
      <c r="P68" s="107"/>
      <c r="Q68" s="119"/>
      <c r="R68" s="119"/>
    </row>
    <row r="69" spans="1:18" ht="15" customHeight="1">
      <c r="A69" s="200"/>
      <c r="B69" s="216" t="s">
        <v>740</v>
      </c>
      <c r="C69" s="204" t="str">
        <f>'Planilha Orçamentária'!D235</f>
        <v>Louças e Metais</v>
      </c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7"/>
      <c r="P69" s="106"/>
      <c r="Q69" s="119"/>
      <c r="R69" s="119"/>
    </row>
    <row r="70" spans="1:18" ht="15" customHeight="1">
      <c r="A70" s="200"/>
      <c r="B70" s="217"/>
      <c r="C70" s="205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  <c r="O70" s="118"/>
      <c r="P70" s="107"/>
      <c r="Q70" s="119"/>
      <c r="R70" s="119"/>
    </row>
    <row r="71" spans="1:18" ht="15" customHeight="1">
      <c r="A71" s="200"/>
      <c r="B71" s="216" t="s">
        <v>741</v>
      </c>
      <c r="C71" s="204" t="str">
        <f>'Planilha Orçamentária'!D241</f>
        <v>Serviços Complementares</v>
      </c>
      <c r="D71" s="117"/>
      <c r="E71" s="117"/>
      <c r="F71" s="117"/>
      <c r="G71" s="117"/>
      <c r="H71" s="117"/>
      <c r="I71" s="117"/>
      <c r="J71" s="117"/>
      <c r="K71" s="117"/>
      <c r="L71" s="117"/>
      <c r="M71" s="117"/>
      <c r="N71" s="117"/>
      <c r="O71" s="117"/>
      <c r="P71" s="106"/>
      <c r="Q71" s="119"/>
      <c r="R71" s="119"/>
    </row>
    <row r="72" spans="1:18" ht="15" customHeight="1">
      <c r="A72" s="200"/>
      <c r="B72" s="217"/>
      <c r="C72" s="205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07"/>
      <c r="Q72" s="119"/>
      <c r="R72" s="119"/>
    </row>
    <row r="73" spans="1:18" ht="15" customHeight="1">
      <c r="A73" s="200"/>
      <c r="B73" s="216" t="s">
        <v>742</v>
      </c>
      <c r="C73" s="204" t="str">
        <f>'Planilha Orçamentária'!D245</f>
        <v>Limpeza</v>
      </c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P73" s="106"/>
      <c r="Q73" s="119"/>
      <c r="R73" s="119"/>
    </row>
    <row r="74" spans="1:18" ht="15" customHeight="1">
      <c r="A74" s="201"/>
      <c r="B74" s="217"/>
      <c r="C74" s="205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07"/>
      <c r="Q74" s="119"/>
      <c r="R74" s="119"/>
    </row>
    <row r="75" spans="1:18" ht="15" customHeight="1">
      <c r="A75" s="199" t="s">
        <v>303</v>
      </c>
      <c r="B75" s="202" t="s">
        <v>756</v>
      </c>
      <c r="C75" s="204" t="str">
        <f>'Planilha Orçamentária'!D255</f>
        <v>Serviços Preliminares</v>
      </c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06"/>
      <c r="Q75" s="119"/>
      <c r="R75" s="119"/>
    </row>
    <row r="76" spans="1:18" ht="15" customHeight="1">
      <c r="A76" s="200"/>
      <c r="B76" s="203"/>
      <c r="C76" s="205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07"/>
      <c r="Q76" s="119"/>
      <c r="R76" s="119"/>
    </row>
    <row r="77" spans="1:18" ht="15" customHeight="1">
      <c r="A77" s="200"/>
      <c r="B77" s="202" t="s">
        <v>727</v>
      </c>
      <c r="C77" s="204" t="str">
        <f>'Planilha Orçamentária'!D261</f>
        <v>Demolições e Retiradas</v>
      </c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06"/>
      <c r="Q77" s="119"/>
      <c r="R77" s="119"/>
    </row>
    <row r="78" spans="1:18" ht="15" customHeight="1">
      <c r="A78" s="200"/>
      <c r="B78" s="203"/>
      <c r="C78" s="205"/>
      <c r="D78" s="118"/>
      <c r="E78" s="118"/>
      <c r="F78" s="118"/>
      <c r="G78" s="118"/>
      <c r="H78" s="118"/>
      <c r="I78" s="118"/>
      <c r="J78" s="118"/>
      <c r="K78" s="118"/>
      <c r="L78" s="118"/>
      <c r="M78" s="118"/>
      <c r="N78" s="118"/>
      <c r="O78" s="118"/>
      <c r="P78" s="107"/>
      <c r="Q78" s="119"/>
      <c r="R78" s="119"/>
    </row>
    <row r="79" spans="1:18" ht="15" customHeight="1">
      <c r="A79" s="200"/>
      <c r="B79" s="202" t="s">
        <v>728</v>
      </c>
      <c r="C79" s="204" t="str">
        <f>'Planilha Orçamentária'!D276</f>
        <v>Infraestrutura</v>
      </c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06"/>
      <c r="Q79" s="119"/>
      <c r="R79" s="119"/>
    </row>
    <row r="80" spans="1:18" ht="15" customHeight="1">
      <c r="A80" s="200"/>
      <c r="B80" s="203"/>
      <c r="C80" s="205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07"/>
      <c r="Q80" s="119"/>
      <c r="R80" s="119"/>
    </row>
    <row r="81" spans="1:18" ht="15" customHeight="1">
      <c r="A81" s="200"/>
      <c r="B81" s="202" t="s">
        <v>729</v>
      </c>
      <c r="C81" s="204" t="str">
        <f>'Planilha Orçamentária'!D285</f>
        <v>Superestrutura</v>
      </c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06"/>
      <c r="Q81" s="119"/>
      <c r="R81" s="119"/>
    </row>
    <row r="82" spans="1:18" ht="15" customHeight="1">
      <c r="A82" s="200"/>
      <c r="B82" s="203"/>
      <c r="C82" s="205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07"/>
      <c r="Q82" s="119"/>
      <c r="R82" s="119"/>
    </row>
    <row r="83" spans="1:18" ht="15" customHeight="1">
      <c r="A83" s="200"/>
      <c r="B83" s="202" t="s">
        <v>730</v>
      </c>
      <c r="C83" s="204" t="str">
        <f>'Planilha Orçamentária'!D292</f>
        <v>Alvenaria e Divisórias</v>
      </c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06"/>
      <c r="Q83" s="119"/>
      <c r="R83" s="119"/>
    </row>
    <row r="84" spans="1:18" ht="15" customHeight="1">
      <c r="A84" s="200"/>
      <c r="B84" s="203"/>
      <c r="C84" s="205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07"/>
      <c r="Q84" s="119"/>
      <c r="R84" s="119"/>
    </row>
    <row r="85" spans="1:18" ht="15" customHeight="1">
      <c r="A85" s="200"/>
      <c r="B85" s="202" t="s">
        <v>731</v>
      </c>
      <c r="C85" s="204" t="str">
        <f>'Planilha Orçamentária'!D299</f>
        <v>Cobertura</v>
      </c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06"/>
      <c r="Q85" s="119"/>
      <c r="R85" s="119"/>
    </row>
    <row r="86" spans="1:18" ht="15" customHeight="1">
      <c r="A86" s="200"/>
      <c r="B86" s="203"/>
      <c r="C86" s="205"/>
      <c r="D86" s="118"/>
      <c r="E86" s="118"/>
      <c r="F86" s="118"/>
      <c r="G86" s="118"/>
      <c r="H86" s="118"/>
      <c r="I86" s="118"/>
      <c r="J86" s="118"/>
      <c r="K86" s="118"/>
      <c r="L86" s="118"/>
      <c r="M86" s="118"/>
      <c r="N86" s="118"/>
      <c r="O86" s="118"/>
      <c r="P86" s="107"/>
      <c r="Q86" s="119"/>
      <c r="R86" s="119"/>
    </row>
    <row r="87" spans="1:18" ht="15" customHeight="1">
      <c r="A87" s="200"/>
      <c r="B87" s="202" t="s">
        <v>732</v>
      </c>
      <c r="C87" s="204" t="str">
        <f>'Planilha Orçamentária'!D305</f>
        <v>Forro</v>
      </c>
      <c r="D87" s="117"/>
      <c r="E87" s="117"/>
      <c r="F87" s="117"/>
      <c r="G87" s="117"/>
      <c r="H87" s="117"/>
      <c r="I87" s="117"/>
      <c r="J87" s="117"/>
      <c r="K87" s="117"/>
      <c r="L87" s="117"/>
      <c r="M87" s="117"/>
      <c r="N87" s="117"/>
      <c r="O87" s="117"/>
      <c r="P87" s="106"/>
      <c r="Q87" s="119"/>
      <c r="R87" s="119"/>
    </row>
    <row r="88" spans="1:18" ht="15" customHeight="1">
      <c r="A88" s="200"/>
      <c r="B88" s="203"/>
      <c r="C88" s="205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07"/>
      <c r="Q88" s="119"/>
      <c r="R88" s="119"/>
    </row>
    <row r="89" spans="1:18" ht="15" customHeight="1">
      <c r="A89" s="200"/>
      <c r="B89" s="202" t="s">
        <v>733</v>
      </c>
      <c r="C89" s="204" t="str">
        <f>'Planilha Orçamentária'!D309</f>
        <v>Revestimento</v>
      </c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06"/>
      <c r="Q89" s="119"/>
      <c r="R89" s="119"/>
    </row>
    <row r="90" spans="1:18" ht="15" customHeight="1">
      <c r="A90" s="200"/>
      <c r="B90" s="203"/>
      <c r="C90" s="205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07"/>
      <c r="Q90" s="119"/>
      <c r="R90" s="119"/>
    </row>
    <row r="91" spans="1:18" ht="15" customHeight="1">
      <c r="A91" s="200"/>
      <c r="B91" s="202" t="s">
        <v>734</v>
      </c>
      <c r="C91" s="204" t="str">
        <f>'Planilha Orçamentária'!D321</f>
        <v>Impermeabilização</v>
      </c>
      <c r="D91" s="117"/>
      <c r="E91" s="117"/>
      <c r="F91" s="117"/>
      <c r="G91" s="117"/>
      <c r="H91" s="117"/>
      <c r="I91" s="117"/>
      <c r="J91" s="117"/>
      <c r="K91" s="117"/>
      <c r="L91" s="117"/>
      <c r="M91" s="117"/>
      <c r="N91" s="117"/>
      <c r="O91" s="117"/>
      <c r="P91" s="106"/>
      <c r="Q91" s="119"/>
      <c r="R91" s="119"/>
    </row>
    <row r="92" spans="1:18" ht="15" customHeight="1">
      <c r="A92" s="200"/>
      <c r="B92" s="203"/>
      <c r="C92" s="205"/>
      <c r="D92" s="118"/>
      <c r="E92" s="118"/>
      <c r="F92" s="118"/>
      <c r="G92" s="118"/>
      <c r="H92" s="118"/>
      <c r="I92" s="118"/>
      <c r="J92" s="118"/>
      <c r="K92" s="118"/>
      <c r="L92" s="118"/>
      <c r="M92" s="118"/>
      <c r="N92" s="118"/>
      <c r="O92" s="118"/>
      <c r="P92" s="107"/>
      <c r="Q92" s="119"/>
      <c r="R92" s="119"/>
    </row>
    <row r="93" spans="1:18" ht="15" customHeight="1">
      <c r="A93" s="200"/>
      <c r="B93" s="202" t="s">
        <v>735</v>
      </c>
      <c r="C93" s="204" t="str">
        <f>'Planilha Orçamentária'!D325</f>
        <v>Esquadrias</v>
      </c>
      <c r="D93" s="117"/>
      <c r="E93" s="117"/>
      <c r="F93" s="117"/>
      <c r="G93" s="117"/>
      <c r="H93" s="117"/>
      <c r="I93" s="117"/>
      <c r="J93" s="117"/>
      <c r="K93" s="117"/>
      <c r="L93" s="117"/>
      <c r="M93" s="117"/>
      <c r="N93" s="117"/>
      <c r="O93" s="117"/>
      <c r="P93" s="106"/>
      <c r="Q93" s="119"/>
      <c r="R93" s="119"/>
    </row>
    <row r="94" spans="1:18" ht="15" customHeight="1">
      <c r="A94" s="200"/>
      <c r="B94" s="203"/>
      <c r="C94" s="205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07"/>
      <c r="Q94" s="119"/>
      <c r="R94" s="119"/>
    </row>
    <row r="95" spans="1:18" ht="15" customHeight="1">
      <c r="A95" s="200"/>
      <c r="B95" s="202" t="s">
        <v>736</v>
      </c>
      <c r="C95" s="204" t="str">
        <f>'Planilha Orçamentária'!D333</f>
        <v>Pintura</v>
      </c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117"/>
      <c r="O95" s="117"/>
      <c r="P95" s="106"/>
      <c r="Q95" s="119"/>
      <c r="R95" s="119"/>
    </row>
    <row r="96" spans="1:18" ht="15" customHeight="1">
      <c r="A96" s="200"/>
      <c r="B96" s="203"/>
      <c r="C96" s="205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  <c r="O96" s="118"/>
      <c r="P96" s="107"/>
      <c r="Q96" s="119"/>
      <c r="R96" s="119"/>
    </row>
    <row r="97" spans="1:18" ht="15" customHeight="1">
      <c r="A97" s="200"/>
      <c r="B97" s="202" t="s">
        <v>737</v>
      </c>
      <c r="C97" s="204" t="str">
        <f>'Planilha Orçamentária'!D341</f>
        <v>Sinalização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117"/>
      <c r="O97" s="117"/>
      <c r="P97" s="106"/>
      <c r="Q97" s="119"/>
      <c r="R97" s="119"/>
    </row>
    <row r="98" spans="1:18" ht="15" customHeight="1">
      <c r="A98" s="200"/>
      <c r="B98" s="203"/>
      <c r="C98" s="205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118"/>
      <c r="O98" s="118"/>
      <c r="P98" s="107"/>
      <c r="Q98" s="119"/>
      <c r="R98" s="119"/>
    </row>
    <row r="99" spans="1:18" ht="15" customHeight="1">
      <c r="A99" s="200"/>
      <c r="B99" s="202" t="s">
        <v>738</v>
      </c>
      <c r="C99" s="204" t="str">
        <f>'Planilha Orçamentária'!D348</f>
        <v>Instalações Elétricas</v>
      </c>
      <c r="D99" s="117"/>
      <c r="E99" s="117"/>
      <c r="F99" s="117"/>
      <c r="G99" s="117"/>
      <c r="H99" s="117"/>
      <c r="I99" s="117"/>
      <c r="J99" s="117"/>
      <c r="K99" s="117"/>
      <c r="L99" s="117"/>
      <c r="M99" s="117"/>
      <c r="N99" s="117"/>
      <c r="O99" s="117"/>
      <c r="P99" s="106"/>
      <c r="Q99" s="119"/>
      <c r="R99" s="119"/>
    </row>
    <row r="100" spans="1:18" ht="15" customHeight="1">
      <c r="A100" s="200"/>
      <c r="B100" s="203"/>
      <c r="C100" s="205"/>
      <c r="D100" s="118"/>
      <c r="E100" s="118"/>
      <c r="F100" s="118"/>
      <c r="G100" s="118"/>
      <c r="H100" s="118"/>
      <c r="I100" s="118"/>
      <c r="J100" s="118"/>
      <c r="K100" s="118"/>
      <c r="L100" s="118"/>
      <c r="M100" s="118"/>
      <c r="N100" s="118"/>
      <c r="O100" s="118"/>
      <c r="P100" s="107"/>
      <c r="Q100" s="119"/>
      <c r="R100" s="119"/>
    </row>
    <row r="101" spans="1:18" ht="15" customHeight="1">
      <c r="A101" s="200"/>
      <c r="B101" s="202" t="s">
        <v>739</v>
      </c>
      <c r="C101" s="204" t="str">
        <f>'Planilha Orçamentária'!D368</f>
        <v>Equipamentos de Combâte à Incêndio</v>
      </c>
      <c r="D101" s="117"/>
      <c r="E101" s="117"/>
      <c r="F101" s="117"/>
      <c r="G101" s="117"/>
      <c r="H101" s="117"/>
      <c r="I101" s="117"/>
      <c r="J101" s="117"/>
      <c r="K101" s="117"/>
      <c r="L101" s="117"/>
      <c r="M101" s="117"/>
      <c r="N101" s="117"/>
      <c r="O101" s="117"/>
      <c r="P101" s="106"/>
      <c r="Q101" s="119"/>
      <c r="R101" s="119"/>
    </row>
    <row r="102" spans="1:18" ht="15" customHeight="1">
      <c r="A102" s="200"/>
      <c r="B102" s="203"/>
      <c r="C102" s="205"/>
      <c r="D102" s="118"/>
      <c r="E102" s="118"/>
      <c r="F102" s="118"/>
      <c r="G102" s="118"/>
      <c r="H102" s="118"/>
      <c r="I102" s="118"/>
      <c r="J102" s="118"/>
      <c r="K102" s="118"/>
      <c r="L102" s="118"/>
      <c r="M102" s="118"/>
      <c r="N102" s="118"/>
      <c r="O102" s="118"/>
      <c r="P102" s="107"/>
      <c r="Q102" s="119"/>
      <c r="R102" s="119"/>
    </row>
    <row r="103" spans="1:18" ht="15" customHeight="1">
      <c r="A103" s="200"/>
      <c r="B103" s="202" t="s">
        <v>740</v>
      </c>
      <c r="C103" s="204" t="str">
        <f>'Planilha Orçamentária'!D373</f>
        <v>Instalações Hidráulicas</v>
      </c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06"/>
      <c r="Q103" s="119"/>
      <c r="R103" s="119"/>
    </row>
    <row r="104" spans="1:18" ht="15" customHeight="1">
      <c r="A104" s="200"/>
      <c r="B104" s="203"/>
      <c r="C104" s="205"/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07"/>
      <c r="Q104" s="119"/>
      <c r="R104" s="119"/>
    </row>
    <row r="105" spans="1:18" ht="15" customHeight="1">
      <c r="A105" s="200"/>
      <c r="B105" s="202" t="s">
        <v>741</v>
      </c>
      <c r="C105" s="204" t="str">
        <f>'Planilha Orçamentária'!D389</f>
        <v>Louças e Metais</v>
      </c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06"/>
      <c r="Q105" s="119"/>
      <c r="R105" s="119"/>
    </row>
    <row r="106" spans="1:18" ht="15" customHeight="1">
      <c r="A106" s="200"/>
      <c r="B106" s="203"/>
      <c r="C106" s="205"/>
      <c r="D106" s="118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07"/>
      <c r="Q106" s="119"/>
      <c r="R106" s="119"/>
    </row>
    <row r="107" spans="1:18" ht="15" customHeight="1">
      <c r="A107" s="200"/>
      <c r="B107" s="202" t="s">
        <v>742</v>
      </c>
      <c r="C107" s="204" t="str">
        <f>'Planilha Orçamentária'!D415</f>
        <v>Serviços Complementares</v>
      </c>
      <c r="D107" s="117"/>
      <c r="E107" s="117"/>
      <c r="F107" s="117"/>
      <c r="G107" s="117"/>
      <c r="H107" s="117"/>
      <c r="I107" s="117"/>
      <c r="J107" s="117"/>
      <c r="K107" s="117"/>
      <c r="L107" s="117"/>
      <c r="M107" s="117"/>
      <c r="N107" s="117"/>
      <c r="O107" s="117"/>
      <c r="P107" s="106"/>
      <c r="Q107" s="119"/>
      <c r="R107" s="119"/>
    </row>
    <row r="108" spans="1:18" ht="15" customHeight="1">
      <c r="A108" s="200"/>
      <c r="B108" s="203"/>
      <c r="C108" s="205"/>
      <c r="D108" s="118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07"/>
      <c r="Q108" s="119"/>
      <c r="R108" s="119"/>
    </row>
    <row r="109" spans="1:18" ht="15" customHeight="1">
      <c r="A109" s="200"/>
      <c r="B109" s="202" t="s">
        <v>743</v>
      </c>
      <c r="C109" s="204" t="str">
        <f>'Planilha Orçamentária'!D418</f>
        <v>Limpeza</v>
      </c>
      <c r="D109" s="117"/>
      <c r="E109" s="117"/>
      <c r="F109" s="117"/>
      <c r="G109" s="117"/>
      <c r="H109" s="117"/>
      <c r="I109" s="117"/>
      <c r="J109" s="117"/>
      <c r="K109" s="117"/>
      <c r="L109" s="117"/>
      <c r="M109" s="117"/>
      <c r="N109" s="117"/>
      <c r="O109" s="117"/>
      <c r="P109" s="106"/>
      <c r="Q109" s="119"/>
      <c r="R109" s="119"/>
    </row>
    <row r="110" spans="1:18" ht="15" customHeight="1">
      <c r="A110" s="201"/>
      <c r="B110" s="203"/>
      <c r="C110" s="205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07"/>
      <c r="Q110" s="119"/>
      <c r="R110" s="119"/>
    </row>
    <row r="111" spans="1:18" ht="15" customHeight="1">
      <c r="A111" s="199" t="s">
        <v>305</v>
      </c>
      <c r="B111" s="202" t="s">
        <v>756</v>
      </c>
      <c r="C111" s="204" t="str">
        <f>'Planilha Orçamentária'!D427</f>
        <v>Serviços Preliminares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06"/>
      <c r="Q111" s="119"/>
      <c r="R111" s="119"/>
    </row>
    <row r="112" spans="1:18" ht="15" customHeight="1">
      <c r="A112" s="200"/>
      <c r="B112" s="203"/>
      <c r="C112" s="205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  <c r="N112" s="118"/>
      <c r="O112" s="118"/>
      <c r="P112" s="107"/>
      <c r="Q112" s="119"/>
      <c r="R112" s="119"/>
    </row>
    <row r="113" spans="1:18" ht="15" customHeight="1">
      <c r="A113" s="200"/>
      <c r="B113" s="202" t="s">
        <v>727</v>
      </c>
      <c r="C113" s="204" t="str">
        <f>'Planilha Orçamentária'!D433</f>
        <v>Infraestrutura</v>
      </c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06"/>
      <c r="Q113" s="119"/>
      <c r="R113" s="119"/>
    </row>
    <row r="114" spans="1:18" ht="15" customHeight="1">
      <c r="A114" s="200"/>
      <c r="B114" s="203"/>
      <c r="C114" s="205"/>
      <c r="D114" s="118"/>
      <c r="E114" s="118"/>
      <c r="F114" s="118"/>
      <c r="G114" s="118"/>
      <c r="H114" s="118"/>
      <c r="I114" s="118"/>
      <c r="J114" s="118"/>
      <c r="K114" s="118"/>
      <c r="L114" s="118"/>
      <c r="M114" s="118"/>
      <c r="N114" s="118"/>
      <c r="O114" s="118"/>
      <c r="P114" s="107"/>
      <c r="Q114" s="119"/>
      <c r="R114" s="119"/>
    </row>
    <row r="115" spans="1:18" ht="15" customHeight="1">
      <c r="A115" s="200"/>
      <c r="B115" s="202" t="s">
        <v>728</v>
      </c>
      <c r="C115" s="204" t="str">
        <f>'Planilha Orçamentária'!D444</f>
        <v>Alvenaria e Divisórias</v>
      </c>
      <c r="D115" s="117"/>
      <c r="E115" s="117"/>
      <c r="F115" s="117"/>
      <c r="G115" s="117"/>
      <c r="H115" s="117"/>
      <c r="I115" s="117"/>
      <c r="J115" s="117"/>
      <c r="K115" s="117"/>
      <c r="L115" s="117"/>
      <c r="M115" s="117"/>
      <c r="N115" s="117"/>
      <c r="O115" s="117"/>
      <c r="P115" s="106"/>
      <c r="Q115" s="119"/>
      <c r="R115" s="119"/>
    </row>
    <row r="116" spans="1:18" ht="15" customHeight="1">
      <c r="A116" s="200"/>
      <c r="B116" s="203"/>
      <c r="C116" s="205"/>
      <c r="D116" s="118"/>
      <c r="E116" s="118"/>
      <c r="F116" s="118"/>
      <c r="G116" s="118"/>
      <c r="H116" s="118"/>
      <c r="I116" s="118"/>
      <c r="J116" s="118"/>
      <c r="K116" s="118"/>
      <c r="L116" s="118"/>
      <c r="M116" s="118"/>
      <c r="N116" s="118"/>
      <c r="O116" s="118"/>
      <c r="P116" s="107"/>
      <c r="Q116" s="119"/>
      <c r="R116" s="119"/>
    </row>
    <row r="117" spans="1:18" ht="15" customHeight="1">
      <c r="A117" s="200"/>
      <c r="B117" s="202" t="s">
        <v>729</v>
      </c>
      <c r="C117" s="204" t="str">
        <f>'Planilha Orçamentária'!D447</f>
        <v>Revestimento</v>
      </c>
      <c r="D117" s="117"/>
      <c r="E117" s="117"/>
      <c r="F117" s="117"/>
      <c r="G117" s="117"/>
      <c r="H117" s="117"/>
      <c r="I117" s="117"/>
      <c r="J117" s="117"/>
      <c r="K117" s="117"/>
      <c r="L117" s="117"/>
      <c r="M117" s="117"/>
      <c r="N117" s="117"/>
      <c r="O117" s="117"/>
      <c r="P117" s="106"/>
      <c r="Q117" s="119"/>
      <c r="R117" s="119"/>
    </row>
    <row r="118" spans="1:18" ht="15" customHeight="1">
      <c r="A118" s="200"/>
      <c r="B118" s="203"/>
      <c r="C118" s="205"/>
      <c r="D118" s="118"/>
      <c r="E118" s="118"/>
      <c r="F118" s="118"/>
      <c r="G118" s="118"/>
      <c r="H118" s="118"/>
      <c r="I118" s="118"/>
      <c r="J118" s="118"/>
      <c r="K118" s="118"/>
      <c r="L118" s="118"/>
      <c r="M118" s="118"/>
      <c r="N118" s="118"/>
      <c r="O118" s="118"/>
      <c r="P118" s="107"/>
      <c r="Q118" s="119"/>
      <c r="R118" s="119"/>
    </row>
    <row r="119" spans="1:18" ht="15" customHeight="1">
      <c r="A119" s="200"/>
      <c r="B119" s="202" t="s">
        <v>730</v>
      </c>
      <c r="C119" s="204" t="str">
        <f>'Planilha Orçamentária'!D452</f>
        <v>Impermeabilização</v>
      </c>
      <c r="D119" s="117"/>
      <c r="E119" s="117"/>
      <c r="F119" s="117"/>
      <c r="G119" s="117"/>
      <c r="H119" s="117"/>
      <c r="I119" s="117"/>
      <c r="J119" s="117"/>
      <c r="K119" s="117"/>
      <c r="L119" s="117"/>
      <c r="M119" s="117"/>
      <c r="N119" s="117"/>
      <c r="O119" s="117"/>
      <c r="P119" s="106"/>
      <c r="Q119" s="119"/>
      <c r="R119" s="119"/>
    </row>
    <row r="120" spans="1:18" ht="15" customHeight="1">
      <c r="A120" s="200"/>
      <c r="B120" s="203"/>
      <c r="C120" s="205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  <c r="N120" s="118"/>
      <c r="O120" s="118"/>
      <c r="P120" s="107"/>
      <c r="Q120" s="119"/>
      <c r="R120" s="119"/>
    </row>
    <row r="121" spans="1:18" ht="15" customHeight="1">
      <c r="A121" s="200"/>
      <c r="B121" s="202" t="s">
        <v>731</v>
      </c>
      <c r="C121" s="204" t="str">
        <f>'Planilha Orçamentária'!D456</f>
        <v>Esquadrias</v>
      </c>
      <c r="D121" s="117"/>
      <c r="E121" s="117"/>
      <c r="F121" s="117"/>
      <c r="G121" s="117"/>
      <c r="H121" s="117"/>
      <c r="I121" s="117"/>
      <c r="J121" s="117"/>
      <c r="K121" s="117"/>
      <c r="L121" s="117"/>
      <c r="M121" s="117"/>
      <c r="N121" s="117"/>
      <c r="O121" s="117"/>
      <c r="P121" s="106"/>
      <c r="Q121" s="119"/>
      <c r="R121" s="119"/>
    </row>
    <row r="122" spans="1:18" ht="15" customHeight="1">
      <c r="A122" s="200"/>
      <c r="B122" s="203"/>
      <c r="C122" s="205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07"/>
      <c r="Q122" s="119"/>
      <c r="R122" s="119"/>
    </row>
    <row r="123" spans="1:18" ht="15" customHeight="1">
      <c r="A123" s="200"/>
      <c r="B123" s="202" t="s">
        <v>732</v>
      </c>
      <c r="C123" s="204" t="str">
        <f>'Planilha Orçamentária'!D462</f>
        <v>Pintura</v>
      </c>
      <c r="D123" s="117"/>
      <c r="E123" s="117"/>
      <c r="F123" s="117"/>
      <c r="G123" s="117"/>
      <c r="H123" s="117"/>
      <c r="I123" s="117"/>
      <c r="J123" s="117"/>
      <c r="K123" s="117"/>
      <c r="L123" s="117"/>
      <c r="M123" s="117"/>
      <c r="N123" s="117"/>
      <c r="O123" s="117"/>
      <c r="P123" s="106"/>
      <c r="Q123" s="119"/>
      <c r="R123" s="119"/>
    </row>
    <row r="124" spans="1:18" ht="15" customHeight="1">
      <c r="A124" s="200"/>
      <c r="B124" s="203"/>
      <c r="C124" s="205"/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07"/>
      <c r="Q124" s="119"/>
      <c r="R124" s="119"/>
    </row>
    <row r="125" spans="1:18" ht="15" customHeight="1">
      <c r="A125" s="200"/>
      <c r="B125" s="202" t="s">
        <v>733</v>
      </c>
      <c r="C125" s="204" t="str">
        <f>'Planilha Orçamentária'!D466</f>
        <v>Sinalização</v>
      </c>
      <c r="D125" s="117"/>
      <c r="E125" s="117"/>
      <c r="F125" s="117"/>
      <c r="G125" s="117"/>
      <c r="H125" s="117"/>
      <c r="I125" s="117"/>
      <c r="J125" s="117"/>
      <c r="K125" s="117"/>
      <c r="L125" s="117"/>
      <c r="M125" s="117"/>
      <c r="N125" s="117"/>
      <c r="O125" s="117"/>
      <c r="P125" s="106"/>
      <c r="Q125" s="119"/>
      <c r="R125" s="119"/>
    </row>
    <row r="126" spans="1:18" ht="15" customHeight="1">
      <c r="A126" s="200"/>
      <c r="B126" s="203"/>
      <c r="C126" s="205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07"/>
      <c r="Q126" s="119"/>
      <c r="R126" s="119"/>
    </row>
    <row r="127" spans="1:18" ht="15" customHeight="1">
      <c r="A127" s="200"/>
      <c r="B127" s="202" t="s">
        <v>734</v>
      </c>
      <c r="C127" s="204" t="str">
        <f>'Planilha Orçamentária'!D469</f>
        <v>Equipamentos de Combâte à Incêndio</v>
      </c>
      <c r="D127" s="117"/>
      <c r="E127" s="11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06"/>
      <c r="Q127" s="119"/>
      <c r="R127" s="119"/>
    </row>
    <row r="128" spans="1:18" ht="15" customHeight="1">
      <c r="A128" s="200"/>
      <c r="B128" s="203"/>
      <c r="C128" s="205"/>
      <c r="D128" s="118"/>
      <c r="E128" s="118"/>
      <c r="F128" s="118"/>
      <c r="G128" s="118"/>
      <c r="H128" s="118"/>
      <c r="I128" s="118"/>
      <c r="J128" s="118"/>
      <c r="K128" s="118"/>
      <c r="L128" s="118"/>
      <c r="M128" s="118"/>
      <c r="N128" s="118"/>
      <c r="O128" s="118"/>
      <c r="P128" s="107"/>
      <c r="Q128" s="119"/>
      <c r="R128" s="119"/>
    </row>
    <row r="129" spans="1:18" ht="15" customHeight="1">
      <c r="A129" s="200"/>
      <c r="B129" s="202" t="s">
        <v>735</v>
      </c>
      <c r="C129" s="204" t="str">
        <f>'Planilha Orçamentária'!D472</f>
        <v>Instalações Hidráulicas</v>
      </c>
      <c r="D129" s="117"/>
      <c r="E129" s="117"/>
      <c r="F129" s="117"/>
      <c r="G129" s="117"/>
      <c r="H129" s="117"/>
      <c r="I129" s="117"/>
      <c r="J129" s="117"/>
      <c r="K129" s="117"/>
      <c r="L129" s="117"/>
      <c r="M129" s="117"/>
      <c r="N129" s="117"/>
      <c r="O129" s="117"/>
      <c r="P129" s="106"/>
      <c r="Q129" s="119"/>
      <c r="R129" s="119"/>
    </row>
    <row r="130" spans="1:18" ht="15" customHeight="1">
      <c r="A130" s="200"/>
      <c r="B130" s="203"/>
      <c r="C130" s="205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07"/>
      <c r="Q130" s="119"/>
      <c r="R130" s="119"/>
    </row>
    <row r="131" spans="1:18" ht="15" customHeight="1">
      <c r="A131" s="200"/>
      <c r="B131" s="202" t="s">
        <v>736</v>
      </c>
      <c r="C131" s="204" t="str">
        <f>'Planilha Orçamentária'!D476</f>
        <v>Louças e Metais</v>
      </c>
      <c r="D131" s="117"/>
      <c r="E131" s="117"/>
      <c r="F131" s="117"/>
      <c r="G131" s="117"/>
      <c r="H131" s="117"/>
      <c r="I131" s="117"/>
      <c r="J131" s="117"/>
      <c r="K131" s="117"/>
      <c r="L131" s="117"/>
      <c r="M131" s="117"/>
      <c r="N131" s="117"/>
      <c r="O131" s="117"/>
      <c r="P131" s="106"/>
      <c r="Q131" s="119"/>
      <c r="R131" s="119"/>
    </row>
    <row r="132" spans="1:18" ht="15" customHeight="1">
      <c r="A132" s="200"/>
      <c r="B132" s="203"/>
      <c r="C132" s="205"/>
      <c r="D132" s="118"/>
      <c r="E132" s="118"/>
      <c r="F132" s="118"/>
      <c r="G132" s="118"/>
      <c r="H132" s="118"/>
      <c r="I132" s="118"/>
      <c r="J132" s="118"/>
      <c r="K132" s="118"/>
      <c r="L132" s="118"/>
      <c r="M132" s="118"/>
      <c r="N132" s="118"/>
      <c r="O132" s="118"/>
      <c r="P132" s="107"/>
      <c r="Q132" s="119"/>
      <c r="R132" s="119"/>
    </row>
    <row r="133" spans="1:18" ht="15" customHeight="1">
      <c r="A133" s="200"/>
      <c r="B133" s="202" t="s">
        <v>737</v>
      </c>
      <c r="C133" s="204" t="str">
        <f>'Planilha Orçamentária'!D484</f>
        <v>Serviços Complementares</v>
      </c>
      <c r="D133" s="117"/>
      <c r="E133" s="117"/>
      <c r="F133" s="117"/>
      <c r="G133" s="117"/>
      <c r="H133" s="117"/>
      <c r="I133" s="117"/>
      <c r="J133" s="117"/>
      <c r="K133" s="117"/>
      <c r="L133" s="117"/>
      <c r="M133" s="117"/>
      <c r="N133" s="117"/>
      <c r="O133" s="117"/>
      <c r="P133" s="106"/>
      <c r="Q133" s="119"/>
      <c r="R133" s="119"/>
    </row>
    <row r="134" spans="1:18" ht="15" customHeight="1">
      <c r="A134" s="200"/>
      <c r="B134" s="203"/>
      <c r="C134" s="205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  <c r="N134" s="118"/>
      <c r="O134" s="118"/>
      <c r="P134" s="107"/>
      <c r="Q134" s="119"/>
      <c r="R134" s="119"/>
    </row>
    <row r="135" spans="1:18" ht="15" customHeight="1">
      <c r="A135" s="200"/>
      <c r="B135" s="202" t="s">
        <v>738</v>
      </c>
      <c r="C135" s="204" t="str">
        <f>'Planilha Orçamentária'!D487</f>
        <v>Limpeza</v>
      </c>
      <c r="D135" s="117"/>
      <c r="E135" s="117"/>
      <c r="F135" s="117"/>
      <c r="G135" s="117"/>
      <c r="H135" s="117"/>
      <c r="I135" s="117"/>
      <c r="J135" s="117"/>
      <c r="K135" s="117"/>
      <c r="L135" s="117"/>
      <c r="M135" s="117"/>
      <c r="N135" s="117"/>
      <c r="O135" s="117"/>
      <c r="P135" s="106"/>
      <c r="Q135" s="119"/>
      <c r="R135" s="119"/>
    </row>
    <row r="136" spans="1:18" ht="15" customHeight="1">
      <c r="A136" s="201"/>
      <c r="B136" s="203"/>
      <c r="C136" s="205"/>
      <c r="D136" s="118"/>
      <c r="E136" s="118"/>
      <c r="F136" s="118"/>
      <c r="G136" s="118"/>
      <c r="H136" s="118"/>
      <c r="I136" s="118"/>
      <c r="J136" s="118"/>
      <c r="K136" s="118"/>
      <c r="L136" s="118"/>
      <c r="M136" s="118"/>
      <c r="N136" s="118"/>
      <c r="O136" s="118"/>
      <c r="P136" s="107"/>
      <c r="Q136" s="119"/>
      <c r="R136" s="119"/>
    </row>
    <row r="137" spans="1:18" ht="15" customHeight="1">
      <c r="A137" s="199" t="s">
        <v>328</v>
      </c>
      <c r="B137" s="202" t="s">
        <v>756</v>
      </c>
      <c r="C137" s="204" t="str">
        <f>'Planilha Orçamentária'!D496</f>
        <v>Serviços Preliminares</v>
      </c>
      <c r="D137" s="117"/>
      <c r="E137" s="117"/>
      <c r="F137" s="117"/>
      <c r="G137" s="117"/>
      <c r="H137" s="117"/>
      <c r="I137" s="117"/>
      <c r="J137" s="117"/>
      <c r="K137" s="117"/>
      <c r="L137" s="117"/>
      <c r="M137" s="117"/>
      <c r="N137" s="117"/>
      <c r="O137" s="117"/>
      <c r="P137" s="106"/>
      <c r="Q137" s="119"/>
      <c r="R137" s="119"/>
    </row>
    <row r="138" spans="1:18" ht="15" customHeight="1">
      <c r="A138" s="200"/>
      <c r="B138" s="203"/>
      <c r="C138" s="205"/>
      <c r="D138" s="118"/>
      <c r="E138" s="118"/>
      <c r="F138" s="118"/>
      <c r="G138" s="118"/>
      <c r="H138" s="118"/>
      <c r="I138" s="118"/>
      <c r="J138" s="118"/>
      <c r="K138" s="118"/>
      <c r="L138" s="118"/>
      <c r="M138" s="118"/>
      <c r="N138" s="118"/>
      <c r="O138" s="118"/>
      <c r="P138" s="107"/>
      <c r="Q138" s="119"/>
      <c r="R138" s="119"/>
    </row>
    <row r="139" spans="1:18" ht="15" customHeight="1">
      <c r="A139" s="200"/>
      <c r="B139" s="202" t="s">
        <v>727</v>
      </c>
      <c r="C139" s="204" t="str">
        <f>'Planilha Orçamentária'!D502</f>
        <v>Infraestrutura</v>
      </c>
      <c r="D139" s="117"/>
      <c r="E139" s="117"/>
      <c r="F139" s="117"/>
      <c r="G139" s="117"/>
      <c r="H139" s="117"/>
      <c r="I139" s="117"/>
      <c r="J139" s="117"/>
      <c r="K139" s="117"/>
      <c r="L139" s="117"/>
      <c r="M139" s="117"/>
      <c r="N139" s="117"/>
      <c r="O139" s="117"/>
      <c r="P139" s="106"/>
      <c r="Q139" s="119"/>
      <c r="R139" s="119"/>
    </row>
    <row r="140" spans="1:18" ht="15" customHeight="1">
      <c r="A140" s="200"/>
      <c r="B140" s="203"/>
      <c r="C140" s="205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  <c r="N140" s="118"/>
      <c r="O140" s="118"/>
      <c r="P140" s="107"/>
      <c r="Q140" s="119"/>
      <c r="R140" s="119"/>
    </row>
    <row r="141" spans="1:18" ht="15" customHeight="1">
      <c r="A141" s="200"/>
      <c r="B141" s="202" t="s">
        <v>728</v>
      </c>
      <c r="C141" s="204" t="str">
        <f>'Planilha Orçamentária'!D511</f>
        <v>Superestrutura</v>
      </c>
      <c r="D141" s="117"/>
      <c r="E141" s="117"/>
      <c r="F141" s="117"/>
      <c r="G141" s="117"/>
      <c r="H141" s="117"/>
      <c r="I141" s="117"/>
      <c r="J141" s="117"/>
      <c r="K141" s="117"/>
      <c r="L141" s="117"/>
      <c r="M141" s="117"/>
      <c r="N141" s="117"/>
      <c r="O141" s="117"/>
      <c r="P141" s="106"/>
      <c r="Q141" s="119"/>
      <c r="R141" s="119"/>
    </row>
    <row r="142" spans="1:18" ht="15" customHeight="1">
      <c r="A142" s="200"/>
      <c r="B142" s="203"/>
      <c r="C142" s="205"/>
      <c r="D142" s="118"/>
      <c r="E142" s="118"/>
      <c r="F142" s="118"/>
      <c r="G142" s="118"/>
      <c r="H142" s="118"/>
      <c r="I142" s="118"/>
      <c r="J142" s="118"/>
      <c r="K142" s="118"/>
      <c r="L142" s="118"/>
      <c r="M142" s="118"/>
      <c r="N142" s="118"/>
      <c r="O142" s="118"/>
      <c r="P142" s="107"/>
      <c r="Q142" s="119"/>
      <c r="R142" s="119"/>
    </row>
    <row r="143" spans="1:18" ht="15" customHeight="1">
      <c r="A143" s="200"/>
      <c r="B143" s="202" t="s">
        <v>729</v>
      </c>
      <c r="C143" s="204" t="str">
        <f>'Planilha Orçamentária'!D521</f>
        <v>Alvenaria e Divisórias</v>
      </c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06"/>
      <c r="Q143" s="119"/>
      <c r="R143" s="119"/>
    </row>
    <row r="144" spans="1:18" ht="15" customHeight="1">
      <c r="A144" s="200"/>
      <c r="B144" s="203"/>
      <c r="C144" s="205"/>
      <c r="D144" s="118"/>
      <c r="E144" s="118"/>
      <c r="F144" s="118"/>
      <c r="G144" s="118"/>
      <c r="H144" s="118"/>
      <c r="I144" s="118"/>
      <c r="J144" s="118"/>
      <c r="K144" s="118"/>
      <c r="L144" s="118"/>
      <c r="M144" s="118"/>
      <c r="N144" s="118"/>
      <c r="O144" s="118"/>
      <c r="P144" s="107"/>
      <c r="Q144" s="119"/>
      <c r="R144" s="119"/>
    </row>
    <row r="145" spans="1:18" ht="15" customHeight="1">
      <c r="A145" s="200"/>
      <c r="B145" s="202" t="s">
        <v>730</v>
      </c>
      <c r="C145" s="204" t="str">
        <f>'Planilha Orçamentária'!D525</f>
        <v>Cobertura</v>
      </c>
      <c r="D145" s="117"/>
      <c r="E145" s="117"/>
      <c r="F145" s="117"/>
      <c r="G145" s="117"/>
      <c r="H145" s="117"/>
      <c r="I145" s="117"/>
      <c r="J145" s="117"/>
      <c r="K145" s="117"/>
      <c r="L145" s="117"/>
      <c r="M145" s="117"/>
      <c r="N145" s="117"/>
      <c r="O145" s="117"/>
      <c r="P145" s="106"/>
      <c r="Q145" s="119"/>
      <c r="R145" s="119"/>
    </row>
    <row r="146" spans="1:18" ht="15" customHeight="1">
      <c r="A146" s="200"/>
      <c r="B146" s="203"/>
      <c r="C146" s="205"/>
      <c r="D146" s="118"/>
      <c r="E146" s="118"/>
      <c r="F146" s="118"/>
      <c r="G146" s="118"/>
      <c r="H146" s="118"/>
      <c r="I146" s="118"/>
      <c r="J146" s="118"/>
      <c r="K146" s="118"/>
      <c r="L146" s="118"/>
      <c r="M146" s="118"/>
      <c r="N146" s="118"/>
      <c r="O146" s="118"/>
      <c r="P146" s="107"/>
      <c r="Q146" s="119"/>
      <c r="R146" s="119"/>
    </row>
    <row r="147" spans="1:18" ht="15" customHeight="1">
      <c r="A147" s="200"/>
      <c r="B147" s="202" t="s">
        <v>731</v>
      </c>
      <c r="C147" s="204" t="str">
        <f>'Planilha Orçamentária'!D528</f>
        <v>Revestimento</v>
      </c>
      <c r="D147" s="117"/>
      <c r="E147" s="117"/>
      <c r="F147" s="117"/>
      <c r="G147" s="117"/>
      <c r="H147" s="117"/>
      <c r="I147" s="117"/>
      <c r="J147" s="117"/>
      <c r="K147" s="117"/>
      <c r="L147" s="117"/>
      <c r="M147" s="117"/>
      <c r="N147" s="117"/>
      <c r="O147" s="117"/>
      <c r="P147" s="106"/>
      <c r="Q147" s="119"/>
      <c r="R147" s="119"/>
    </row>
    <row r="148" spans="1:18" ht="15" customHeight="1">
      <c r="A148" s="200"/>
      <c r="B148" s="203"/>
      <c r="C148" s="205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  <c r="O148" s="118"/>
      <c r="P148" s="107"/>
      <c r="Q148" s="119"/>
      <c r="R148" s="119"/>
    </row>
    <row r="149" spans="1:18" ht="15" customHeight="1">
      <c r="A149" s="200"/>
      <c r="B149" s="202" t="s">
        <v>732</v>
      </c>
      <c r="C149" s="204" t="str">
        <f>'Planilha Orçamentária'!D537</f>
        <v>Impermeabilização</v>
      </c>
      <c r="D149" s="117"/>
      <c r="E149" s="117"/>
      <c r="F149" s="117"/>
      <c r="G149" s="117"/>
      <c r="H149" s="117"/>
      <c r="I149" s="117"/>
      <c r="J149" s="117"/>
      <c r="K149" s="117"/>
      <c r="L149" s="117"/>
      <c r="M149" s="117"/>
      <c r="N149" s="117"/>
      <c r="O149" s="117"/>
      <c r="P149" s="106"/>
      <c r="Q149" s="119"/>
      <c r="R149" s="119"/>
    </row>
    <row r="150" spans="1:18" ht="15" customHeight="1">
      <c r="A150" s="200"/>
      <c r="B150" s="203"/>
      <c r="C150" s="205"/>
      <c r="D150" s="118"/>
      <c r="E150" s="118"/>
      <c r="F150" s="118"/>
      <c r="G150" s="118"/>
      <c r="H150" s="118"/>
      <c r="I150" s="118"/>
      <c r="J150" s="118"/>
      <c r="K150" s="118"/>
      <c r="L150" s="118"/>
      <c r="M150" s="118"/>
      <c r="N150" s="118"/>
      <c r="O150" s="118"/>
      <c r="P150" s="107"/>
      <c r="Q150" s="119"/>
      <c r="R150" s="119"/>
    </row>
    <row r="151" spans="1:18" ht="15" customHeight="1">
      <c r="A151" s="200"/>
      <c r="B151" s="202" t="s">
        <v>733</v>
      </c>
      <c r="C151" s="204" t="str">
        <f>'Planilha Orçamentária'!D542</f>
        <v>Esquadrias</v>
      </c>
      <c r="D151" s="117"/>
      <c r="E151" s="117"/>
      <c r="F151" s="117"/>
      <c r="G151" s="117"/>
      <c r="H151" s="117"/>
      <c r="I151" s="117"/>
      <c r="J151" s="117"/>
      <c r="K151" s="117"/>
      <c r="L151" s="117"/>
      <c r="M151" s="117"/>
      <c r="N151" s="117"/>
      <c r="O151" s="117"/>
      <c r="P151" s="106"/>
      <c r="Q151" s="119"/>
      <c r="R151" s="119"/>
    </row>
    <row r="152" spans="1:18" ht="15" customHeight="1">
      <c r="A152" s="200"/>
      <c r="B152" s="203"/>
      <c r="C152" s="205"/>
      <c r="D152" s="118"/>
      <c r="E152" s="118"/>
      <c r="F152" s="118"/>
      <c r="G152" s="118"/>
      <c r="H152" s="118"/>
      <c r="I152" s="118"/>
      <c r="J152" s="118"/>
      <c r="K152" s="118"/>
      <c r="L152" s="118"/>
      <c r="M152" s="118"/>
      <c r="N152" s="118"/>
      <c r="O152" s="118"/>
      <c r="P152" s="107"/>
      <c r="Q152" s="119"/>
      <c r="R152" s="119"/>
    </row>
    <row r="153" spans="1:18" ht="15" customHeight="1">
      <c r="A153" s="200"/>
      <c r="B153" s="202" t="s">
        <v>734</v>
      </c>
      <c r="C153" s="204" t="str">
        <f>'Planilha Orçamentária'!D546</f>
        <v>Pintura</v>
      </c>
      <c r="D153" s="117"/>
      <c r="E153" s="117"/>
      <c r="F153" s="117"/>
      <c r="G153" s="117"/>
      <c r="H153" s="117"/>
      <c r="I153" s="117"/>
      <c r="J153" s="117"/>
      <c r="K153" s="117"/>
      <c r="L153" s="117"/>
      <c r="M153" s="117"/>
      <c r="N153" s="117"/>
      <c r="O153" s="117"/>
      <c r="P153" s="106"/>
      <c r="Q153" s="119"/>
      <c r="R153" s="119"/>
    </row>
    <row r="154" spans="1:18" ht="15" customHeight="1">
      <c r="A154" s="200"/>
      <c r="B154" s="203"/>
      <c r="C154" s="205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  <c r="N154" s="118"/>
      <c r="O154" s="118"/>
      <c r="P154" s="107"/>
      <c r="Q154" s="119"/>
      <c r="R154" s="119"/>
    </row>
    <row r="155" spans="1:18" ht="15" customHeight="1">
      <c r="A155" s="200"/>
      <c r="B155" s="202" t="s">
        <v>735</v>
      </c>
      <c r="C155" s="204" t="str">
        <f>'Planilha Orçamentária'!D550</f>
        <v>Sinalização</v>
      </c>
      <c r="D155" s="117"/>
      <c r="E155" s="117"/>
      <c r="F155" s="117"/>
      <c r="G155" s="117"/>
      <c r="H155" s="117"/>
      <c r="I155" s="117"/>
      <c r="J155" s="117"/>
      <c r="K155" s="117"/>
      <c r="L155" s="117"/>
      <c r="M155" s="117"/>
      <c r="N155" s="117"/>
      <c r="O155" s="117"/>
      <c r="P155" s="106"/>
      <c r="Q155" s="119"/>
      <c r="R155" s="119"/>
    </row>
    <row r="156" spans="1:18" ht="15" customHeight="1">
      <c r="A156" s="200"/>
      <c r="B156" s="203"/>
      <c r="C156" s="205"/>
      <c r="D156" s="118"/>
      <c r="E156" s="118"/>
      <c r="F156" s="118"/>
      <c r="G156" s="118"/>
      <c r="H156" s="118"/>
      <c r="I156" s="118"/>
      <c r="J156" s="118"/>
      <c r="K156" s="118"/>
      <c r="L156" s="118"/>
      <c r="M156" s="118"/>
      <c r="N156" s="118"/>
      <c r="O156" s="118"/>
      <c r="P156" s="107"/>
      <c r="Q156" s="119"/>
      <c r="R156" s="119"/>
    </row>
    <row r="157" spans="1:18" ht="15" customHeight="1">
      <c r="A157" s="200"/>
      <c r="B157" s="202" t="s">
        <v>736</v>
      </c>
      <c r="C157" s="204" t="str">
        <f>'Planilha Orçamentária'!D556</f>
        <v>Instalações Elétricas</v>
      </c>
      <c r="D157" s="117"/>
      <c r="E157" s="117"/>
      <c r="F157" s="117"/>
      <c r="G157" s="117"/>
      <c r="H157" s="117"/>
      <c r="I157" s="117"/>
      <c r="J157" s="117"/>
      <c r="K157" s="117"/>
      <c r="L157" s="117"/>
      <c r="M157" s="117"/>
      <c r="N157" s="117"/>
      <c r="O157" s="117"/>
      <c r="P157" s="106"/>
      <c r="Q157" s="119"/>
      <c r="R157" s="119"/>
    </row>
    <row r="158" spans="1:18" ht="15" customHeight="1">
      <c r="A158" s="200"/>
      <c r="B158" s="203"/>
      <c r="C158" s="205"/>
      <c r="D158" s="118"/>
      <c r="E158" s="118"/>
      <c r="F158" s="118"/>
      <c r="G158" s="118"/>
      <c r="H158" s="118"/>
      <c r="I158" s="118"/>
      <c r="J158" s="118"/>
      <c r="K158" s="118"/>
      <c r="L158" s="118"/>
      <c r="M158" s="118"/>
      <c r="N158" s="118"/>
      <c r="O158" s="118"/>
      <c r="P158" s="107"/>
      <c r="Q158" s="119"/>
      <c r="R158" s="119"/>
    </row>
    <row r="159" spans="1:18" ht="15" customHeight="1">
      <c r="A159" s="200"/>
      <c r="B159" s="202" t="s">
        <v>737</v>
      </c>
      <c r="C159" s="204" t="str">
        <f>'Planilha Orçamentária'!D577</f>
        <v>Equipamentos de Combâte à Incêndio</v>
      </c>
      <c r="D159" s="117"/>
      <c r="E159" s="117"/>
      <c r="F159" s="117"/>
      <c r="G159" s="117"/>
      <c r="H159" s="117"/>
      <c r="I159" s="117"/>
      <c r="J159" s="117"/>
      <c r="K159" s="117"/>
      <c r="L159" s="117"/>
      <c r="M159" s="117"/>
      <c r="N159" s="117"/>
      <c r="O159" s="117"/>
      <c r="P159" s="106"/>
      <c r="Q159" s="119"/>
      <c r="R159" s="119"/>
    </row>
    <row r="160" spans="1:18" ht="15" customHeight="1">
      <c r="A160" s="200"/>
      <c r="B160" s="203"/>
      <c r="C160" s="205"/>
      <c r="D160" s="118"/>
      <c r="E160" s="118"/>
      <c r="F160" s="118"/>
      <c r="G160" s="118"/>
      <c r="H160" s="118"/>
      <c r="I160" s="118"/>
      <c r="J160" s="118"/>
      <c r="K160" s="118"/>
      <c r="L160" s="118"/>
      <c r="M160" s="118"/>
      <c r="N160" s="118"/>
      <c r="O160" s="118"/>
      <c r="P160" s="107"/>
      <c r="Q160" s="119"/>
      <c r="R160" s="119"/>
    </row>
    <row r="161" spans="1:18" ht="15" customHeight="1">
      <c r="A161" s="200"/>
      <c r="B161" s="202" t="s">
        <v>738</v>
      </c>
      <c r="C161" s="204" t="str">
        <f>'Planilha Orçamentária'!D582</f>
        <v>Instalações Hidráulicas</v>
      </c>
      <c r="D161" s="117"/>
      <c r="E161" s="117"/>
      <c r="F161" s="117"/>
      <c r="G161" s="117"/>
      <c r="H161" s="117"/>
      <c r="I161" s="117"/>
      <c r="J161" s="117"/>
      <c r="K161" s="117"/>
      <c r="L161" s="117"/>
      <c r="M161" s="117"/>
      <c r="N161" s="117"/>
      <c r="O161" s="117"/>
      <c r="P161" s="106"/>
      <c r="Q161" s="119"/>
      <c r="R161" s="119"/>
    </row>
    <row r="162" spans="1:18" ht="15" customHeight="1">
      <c r="A162" s="200"/>
      <c r="B162" s="203"/>
      <c r="C162" s="205"/>
      <c r="D162" s="118"/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8"/>
      <c r="P162" s="107"/>
      <c r="Q162" s="119"/>
      <c r="R162" s="119"/>
    </row>
    <row r="163" spans="1:18" ht="15" customHeight="1">
      <c r="A163" s="200"/>
      <c r="B163" s="202" t="s">
        <v>739</v>
      </c>
      <c r="C163" s="204" t="str">
        <f>'Planilha Orçamentária'!D593</f>
        <v>Louças e Metais</v>
      </c>
      <c r="D163" s="117"/>
      <c r="E163" s="117"/>
      <c r="F163" s="117"/>
      <c r="G163" s="117"/>
      <c r="H163" s="117"/>
      <c r="I163" s="117"/>
      <c r="J163" s="117"/>
      <c r="K163" s="117"/>
      <c r="L163" s="117"/>
      <c r="M163" s="117"/>
      <c r="N163" s="117"/>
      <c r="O163" s="117"/>
      <c r="P163" s="106"/>
      <c r="Q163" s="119"/>
      <c r="R163" s="119"/>
    </row>
    <row r="164" spans="1:18" ht="15" customHeight="1">
      <c r="A164" s="200"/>
      <c r="B164" s="203"/>
      <c r="C164" s="205"/>
      <c r="D164" s="118"/>
      <c r="E164" s="118"/>
      <c r="F164" s="118"/>
      <c r="G164" s="118"/>
      <c r="H164" s="118"/>
      <c r="I164" s="118"/>
      <c r="J164" s="118"/>
      <c r="K164" s="118"/>
      <c r="L164" s="118"/>
      <c r="M164" s="118"/>
      <c r="N164" s="118"/>
      <c r="O164" s="118"/>
      <c r="P164" s="107"/>
      <c r="Q164" s="119"/>
      <c r="R164" s="119"/>
    </row>
    <row r="165" spans="1:18" ht="15" customHeight="1">
      <c r="A165" s="200"/>
      <c r="B165" s="202" t="s">
        <v>740</v>
      </c>
      <c r="C165" s="204" t="str">
        <f>'Planilha Orçamentária'!D602</f>
        <v>Serviços Complementares</v>
      </c>
      <c r="D165" s="117"/>
      <c r="E165" s="117"/>
      <c r="F165" s="117"/>
      <c r="G165" s="117"/>
      <c r="H165" s="117"/>
      <c r="I165" s="117"/>
      <c r="J165" s="117"/>
      <c r="K165" s="117"/>
      <c r="L165" s="117"/>
      <c r="M165" s="117"/>
      <c r="N165" s="117"/>
      <c r="O165" s="117"/>
      <c r="P165" s="106"/>
      <c r="Q165" s="119"/>
      <c r="R165" s="119"/>
    </row>
    <row r="166" spans="1:18" ht="15" customHeight="1">
      <c r="A166" s="200"/>
      <c r="B166" s="203"/>
      <c r="C166" s="205"/>
      <c r="D166" s="118"/>
      <c r="E166" s="118"/>
      <c r="F166" s="118"/>
      <c r="G166" s="118"/>
      <c r="H166" s="118"/>
      <c r="I166" s="118"/>
      <c r="J166" s="118"/>
      <c r="K166" s="118"/>
      <c r="L166" s="118"/>
      <c r="M166" s="118"/>
      <c r="N166" s="118"/>
      <c r="O166" s="118"/>
      <c r="P166" s="107"/>
      <c r="Q166" s="119"/>
      <c r="R166" s="119"/>
    </row>
    <row r="167" spans="1:18" ht="15" customHeight="1">
      <c r="A167" s="200"/>
      <c r="B167" s="202" t="s">
        <v>741</v>
      </c>
      <c r="C167" s="204" t="str">
        <f>'Planilha Orçamentária'!D606</f>
        <v>Limpeza</v>
      </c>
      <c r="D167" s="117"/>
      <c r="E167" s="117"/>
      <c r="F167" s="117"/>
      <c r="G167" s="117"/>
      <c r="H167" s="117"/>
      <c r="I167" s="117"/>
      <c r="J167" s="117"/>
      <c r="K167" s="117"/>
      <c r="L167" s="117"/>
      <c r="M167" s="117"/>
      <c r="N167" s="117"/>
      <c r="O167" s="117"/>
      <c r="P167" s="106"/>
      <c r="Q167" s="119"/>
      <c r="R167" s="119"/>
    </row>
    <row r="168" spans="1:18" ht="15" customHeight="1">
      <c r="A168" s="201"/>
      <c r="B168" s="203"/>
      <c r="C168" s="205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07"/>
      <c r="Q168" s="119"/>
      <c r="R168" s="119"/>
    </row>
    <row r="169" spans="1:18" ht="15.95" customHeight="1">
      <c r="A169" s="206" t="s">
        <v>744</v>
      </c>
      <c r="B169" s="206"/>
      <c r="C169" s="206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69"/>
    </row>
    <row r="170" spans="1:18" ht="15.95" customHeight="1">
      <c r="A170" s="207" t="s">
        <v>757</v>
      </c>
      <c r="B170" s="208"/>
      <c r="C170" s="209"/>
      <c r="D170" s="121">
        <f>ROUND((D20+D22+D24+D26+D28+D30+D32+D34+D36+D38+D40+D42+D44+D46+D48+D50+D52+D54+D56+D58+D60+D62+D64+D66+D68+D70+D72+D74+D76+D78+D80+D82+D84+D86+D88+D90+D92+D94+D96+D98+D100+D102+D104+D106+D108+D110+D112+D114+D116+D118+D120+D122+D124+D126+D128+D130+D132+D134+D136+D138+D140+D142+D144+D146+D148+D150+D152+D154+D168+D156+D158+D160+D162+D164+D166),2)</f>
        <v>0</v>
      </c>
      <c r="E170" s="121">
        <f t="shared" ref="E170:O170" si="0">ROUND((E20+E22+E24+E26+E28+E30+E32+E34+E36+E38+E40+E42+E44+E46+E48+E50+E52+E54+E56+E58+E60+E62+E64+E66+E68+E70+E72+E74+E76+E78+E80+E82+E84+E86+E88+E90+E92+E94+E96+E98+E100+E102+E104+E106+E108+E110+E112+E114+E116+E118+E120+E122+E124+E126+E128+E130+E132+E134+E136+E138+E140+E142+E144+E146+E148+E150+E152+E154+E168+E156+E158+E160+E162+E164+E166),2)</f>
        <v>0</v>
      </c>
      <c r="F170" s="121">
        <f t="shared" si="0"/>
        <v>0</v>
      </c>
      <c r="G170" s="121">
        <f t="shared" si="0"/>
        <v>0</v>
      </c>
      <c r="H170" s="121">
        <f t="shared" si="0"/>
        <v>0</v>
      </c>
      <c r="I170" s="121">
        <f t="shared" si="0"/>
        <v>0</v>
      </c>
      <c r="J170" s="121">
        <f t="shared" si="0"/>
        <v>0</v>
      </c>
      <c r="K170" s="121">
        <f t="shared" si="0"/>
        <v>0</v>
      </c>
      <c r="L170" s="121">
        <f t="shared" si="0"/>
        <v>0</v>
      </c>
      <c r="M170" s="121">
        <f t="shared" si="0"/>
        <v>0</v>
      </c>
      <c r="N170" s="121">
        <f t="shared" si="0"/>
        <v>0</v>
      </c>
      <c r="O170" s="121">
        <f t="shared" si="0"/>
        <v>0</v>
      </c>
      <c r="P170" s="170">
        <f>ROUND(SUM(D170:O170),2)</f>
        <v>0</v>
      </c>
      <c r="Q170" s="119"/>
    </row>
    <row r="171" spans="1:18" ht="5.0999999999999996" customHeight="1">
      <c r="A171" s="210"/>
      <c r="B171" s="211"/>
      <c r="C171" s="212"/>
      <c r="D171" s="122"/>
      <c r="E171" s="122"/>
      <c r="F171" s="122"/>
      <c r="G171" s="122"/>
      <c r="H171" s="122"/>
      <c r="I171" s="122"/>
      <c r="J171" s="122"/>
      <c r="K171" s="122"/>
      <c r="L171" s="122"/>
      <c r="M171" s="122"/>
      <c r="N171" s="122"/>
      <c r="O171" s="122"/>
      <c r="P171" s="123"/>
    </row>
    <row r="172" spans="1:18" ht="31.5" customHeight="1">
      <c r="A172" s="124"/>
      <c r="B172" s="125"/>
      <c r="C172" s="125"/>
      <c r="D172" s="125"/>
      <c r="E172" s="125"/>
      <c r="F172" s="125"/>
      <c r="G172" s="125"/>
      <c r="H172" s="125"/>
      <c r="I172" s="125"/>
      <c r="J172" s="125"/>
      <c r="K172" s="125"/>
      <c r="L172" s="125"/>
      <c r="M172" s="125"/>
      <c r="N172" s="125"/>
      <c r="O172" s="125"/>
      <c r="P172" s="126"/>
    </row>
    <row r="173" spans="1:18" ht="15" customHeight="1">
      <c r="A173" s="127"/>
      <c r="B173" s="128"/>
      <c r="C173" s="128"/>
      <c r="D173" s="128"/>
      <c r="E173" s="128"/>
      <c r="F173" s="128"/>
      <c r="G173" s="128"/>
      <c r="H173" s="128"/>
      <c r="I173" s="128"/>
      <c r="J173" s="213" t="s">
        <v>1148</v>
      </c>
      <c r="K173" s="213"/>
      <c r="L173" s="213"/>
      <c r="M173" s="213"/>
      <c r="N173" s="129"/>
      <c r="O173" s="129"/>
      <c r="P173" s="130"/>
    </row>
    <row r="174" spans="1:18" ht="15" customHeight="1">
      <c r="A174" s="127"/>
      <c r="B174" s="128"/>
      <c r="C174" s="128"/>
      <c r="D174" s="128"/>
      <c r="E174" s="128"/>
      <c r="F174" s="128"/>
      <c r="G174" s="128"/>
      <c r="H174" s="128"/>
      <c r="I174" s="128"/>
      <c r="J174" s="214"/>
      <c r="K174" s="214"/>
      <c r="L174" s="214"/>
      <c r="M174" s="214"/>
      <c r="N174" s="129"/>
      <c r="O174" s="129"/>
      <c r="P174" s="130"/>
    </row>
    <row r="175" spans="1:18" ht="15" customHeight="1">
      <c r="A175" s="108"/>
      <c r="B175" s="109"/>
      <c r="C175" s="109"/>
      <c r="D175" s="109"/>
      <c r="E175" s="109"/>
      <c r="F175" s="109"/>
      <c r="G175" s="109"/>
      <c r="H175" s="109"/>
      <c r="I175" s="109"/>
      <c r="J175" s="215"/>
      <c r="K175" s="215"/>
      <c r="L175" s="215"/>
      <c r="M175" s="215"/>
      <c r="N175" s="131"/>
      <c r="O175" s="131"/>
      <c r="P175" s="110"/>
    </row>
    <row r="176" spans="1:18" ht="15" customHeight="1">
      <c r="A176" s="111"/>
      <c r="B176" s="111"/>
      <c r="C176" s="111"/>
      <c r="D176" s="111"/>
      <c r="E176" s="111"/>
      <c r="F176" s="111"/>
      <c r="G176" s="111"/>
      <c r="H176" s="111"/>
      <c r="I176" s="111"/>
      <c r="J176" s="112"/>
      <c r="K176" s="112"/>
      <c r="L176" s="112"/>
      <c r="M176" s="112"/>
      <c r="N176" s="112"/>
      <c r="O176" s="112"/>
      <c r="P176" s="111"/>
    </row>
    <row r="177" spans="1:16" ht="15" customHeight="1">
      <c r="A177" s="111"/>
      <c r="B177" s="111"/>
      <c r="C177" s="111"/>
      <c r="D177" s="111"/>
      <c r="E177" s="111"/>
      <c r="F177" s="111"/>
      <c r="G177" s="111"/>
      <c r="H177" s="111"/>
      <c r="I177" s="111"/>
      <c r="J177" s="112"/>
      <c r="K177" s="112"/>
      <c r="L177" s="112"/>
      <c r="M177" s="112"/>
      <c r="N177" s="112"/>
      <c r="O177" s="112"/>
      <c r="P177" s="111"/>
    </row>
  </sheetData>
  <mergeCells count="172">
    <mergeCell ref="A1:P7"/>
    <mergeCell ref="A8:P8"/>
    <mergeCell ref="A10:P10"/>
    <mergeCell ref="A11:P11"/>
    <mergeCell ref="A12:P12"/>
    <mergeCell ref="A13:P13"/>
    <mergeCell ref="A14:P14"/>
    <mergeCell ref="A15:P15"/>
    <mergeCell ref="A16:P16"/>
    <mergeCell ref="P17:P18"/>
    <mergeCell ref="A18:C18"/>
    <mergeCell ref="B19:B20"/>
    <mergeCell ref="C19:C20"/>
    <mergeCell ref="B21:B22"/>
    <mergeCell ref="C21:C22"/>
    <mergeCell ref="B23:B24"/>
    <mergeCell ref="C23:C24"/>
    <mergeCell ref="B25:B26"/>
    <mergeCell ref="C25:C26"/>
    <mergeCell ref="A19:A40"/>
    <mergeCell ref="B27:B28"/>
    <mergeCell ref="C27:C28"/>
    <mergeCell ref="B29:B30"/>
    <mergeCell ref="C29:C30"/>
    <mergeCell ref="B31:B32"/>
    <mergeCell ref="B39:B40"/>
    <mergeCell ref="C39:C40"/>
    <mergeCell ref="B41:B42"/>
    <mergeCell ref="C41:C42"/>
    <mergeCell ref="B43:B44"/>
    <mergeCell ref="C43:C44"/>
    <mergeCell ref="C31:C32"/>
    <mergeCell ref="B33:B34"/>
    <mergeCell ref="C33:C34"/>
    <mergeCell ref="B35:B36"/>
    <mergeCell ref="C35:C36"/>
    <mergeCell ref="B37:B38"/>
    <mergeCell ref="C37:C38"/>
    <mergeCell ref="B45:B46"/>
    <mergeCell ref="C45:C46"/>
    <mergeCell ref="B47:B48"/>
    <mergeCell ref="C47:C48"/>
    <mergeCell ref="B49:B50"/>
    <mergeCell ref="C49:C50"/>
    <mergeCell ref="B51:B52"/>
    <mergeCell ref="C51:C52"/>
    <mergeCell ref="B53:B54"/>
    <mergeCell ref="B61:B62"/>
    <mergeCell ref="C61:C62"/>
    <mergeCell ref="B63:B64"/>
    <mergeCell ref="C63:C64"/>
    <mergeCell ref="B65:B66"/>
    <mergeCell ref="C65:C66"/>
    <mergeCell ref="C53:C54"/>
    <mergeCell ref="B55:B56"/>
    <mergeCell ref="C55:C56"/>
    <mergeCell ref="B57:B58"/>
    <mergeCell ref="C57:C58"/>
    <mergeCell ref="B59:B60"/>
    <mergeCell ref="C59:C60"/>
    <mergeCell ref="B73:B74"/>
    <mergeCell ref="C73:C74"/>
    <mergeCell ref="B75:B76"/>
    <mergeCell ref="C75:C76"/>
    <mergeCell ref="B77:B78"/>
    <mergeCell ref="C77:C78"/>
    <mergeCell ref="B67:B68"/>
    <mergeCell ref="C67:C68"/>
    <mergeCell ref="B69:B70"/>
    <mergeCell ref="C69:C70"/>
    <mergeCell ref="B71:B72"/>
    <mergeCell ref="C71:C72"/>
    <mergeCell ref="B79:B80"/>
    <mergeCell ref="C79:C80"/>
    <mergeCell ref="B81:B82"/>
    <mergeCell ref="C81:C82"/>
    <mergeCell ref="B83:B84"/>
    <mergeCell ref="C83:C84"/>
    <mergeCell ref="B85:B86"/>
    <mergeCell ref="C85:C86"/>
    <mergeCell ref="B87:B88"/>
    <mergeCell ref="B95:B96"/>
    <mergeCell ref="C95:C96"/>
    <mergeCell ref="B97:B98"/>
    <mergeCell ref="C97:C98"/>
    <mergeCell ref="B99:B100"/>
    <mergeCell ref="C99:C100"/>
    <mergeCell ref="C87:C88"/>
    <mergeCell ref="B89:B90"/>
    <mergeCell ref="C89:C90"/>
    <mergeCell ref="B91:B92"/>
    <mergeCell ref="C91:C92"/>
    <mergeCell ref="B93:B94"/>
    <mergeCell ref="C93:C94"/>
    <mergeCell ref="B107:B108"/>
    <mergeCell ref="C107:C108"/>
    <mergeCell ref="B109:B110"/>
    <mergeCell ref="C109:C110"/>
    <mergeCell ref="B111:B112"/>
    <mergeCell ref="C111:C112"/>
    <mergeCell ref="B101:B102"/>
    <mergeCell ref="C101:C102"/>
    <mergeCell ref="B103:B104"/>
    <mergeCell ref="C103:C104"/>
    <mergeCell ref="B105:B106"/>
    <mergeCell ref="C105:C106"/>
    <mergeCell ref="C121:C122"/>
    <mergeCell ref="B123:B124"/>
    <mergeCell ref="C123:C124"/>
    <mergeCell ref="B125:B126"/>
    <mergeCell ref="C125:C126"/>
    <mergeCell ref="B113:B114"/>
    <mergeCell ref="C113:C114"/>
    <mergeCell ref="B115:B116"/>
    <mergeCell ref="C115:C116"/>
    <mergeCell ref="B117:B118"/>
    <mergeCell ref="C117:C118"/>
    <mergeCell ref="B119:B120"/>
    <mergeCell ref="C119:C120"/>
    <mergeCell ref="B121:B122"/>
    <mergeCell ref="B135:B136"/>
    <mergeCell ref="C135:C136"/>
    <mergeCell ref="B137:B138"/>
    <mergeCell ref="C137:C138"/>
    <mergeCell ref="B127:B128"/>
    <mergeCell ref="C127:C128"/>
    <mergeCell ref="B129:B130"/>
    <mergeCell ref="C129:C130"/>
    <mergeCell ref="B131:B132"/>
    <mergeCell ref="C131:C132"/>
    <mergeCell ref="A169:C169"/>
    <mergeCell ref="A170:C170"/>
    <mergeCell ref="A171:C171"/>
    <mergeCell ref="J173:M173"/>
    <mergeCell ref="J174:M174"/>
    <mergeCell ref="J175:M175"/>
    <mergeCell ref="B167:B168"/>
    <mergeCell ref="C167:C168"/>
    <mergeCell ref="B157:B158"/>
    <mergeCell ref="C157:C158"/>
    <mergeCell ref="B159:B160"/>
    <mergeCell ref="C159:C160"/>
    <mergeCell ref="B161:B162"/>
    <mergeCell ref="C161:C162"/>
    <mergeCell ref="B163:B164"/>
    <mergeCell ref="C163:C164"/>
    <mergeCell ref="B165:B166"/>
    <mergeCell ref="C165:C166"/>
    <mergeCell ref="A41:A74"/>
    <mergeCell ref="A75:A110"/>
    <mergeCell ref="A111:A136"/>
    <mergeCell ref="B155:B156"/>
    <mergeCell ref="C155:C156"/>
    <mergeCell ref="A137:A168"/>
    <mergeCell ref="C147:C148"/>
    <mergeCell ref="B149:B150"/>
    <mergeCell ref="C149:C150"/>
    <mergeCell ref="B151:B152"/>
    <mergeCell ref="C151:C152"/>
    <mergeCell ref="B153:B154"/>
    <mergeCell ref="C153:C154"/>
    <mergeCell ref="B139:B140"/>
    <mergeCell ref="C139:C140"/>
    <mergeCell ref="B141:B142"/>
    <mergeCell ref="C141:C142"/>
    <mergeCell ref="B143:B144"/>
    <mergeCell ref="C143:C144"/>
    <mergeCell ref="B145:B146"/>
    <mergeCell ref="C145:C146"/>
    <mergeCell ref="B147:B148"/>
    <mergeCell ref="B133:B134"/>
    <mergeCell ref="C133:C134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horizontalDpi="4294967292" r:id="rId1"/>
  <headerFooter>
    <oddFooter xml:space="preserve">&amp;CPrefeitura Municipal da Estância Turística de Paraguaçu Paulista - Rua Polidoro Simões, 533 (sede provisória) CEP 19.700-000
Fone: (18)3361-9100 - Fax: (18)3361-1331 – Estância Turística de Paraguaçu Paulista - SP </oddFooter>
  </headerFooter>
  <rowBreaks count="1" manualBreakCount="1">
    <brk id="6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8</vt:i4>
      </vt:variant>
    </vt:vector>
  </HeadingPairs>
  <TitlesOfParts>
    <vt:vector size="12" baseType="lpstr">
      <vt:lpstr>Planilha Orçamentária</vt:lpstr>
      <vt:lpstr>Composições</vt:lpstr>
      <vt:lpstr>Memória de Cálculo</vt:lpstr>
      <vt:lpstr>CRONOGRAMA FÍSICO-FINANCEIRO</vt:lpstr>
      <vt:lpstr>Composições!Area_de_impressao</vt:lpstr>
      <vt:lpstr>'CRONOGRAMA FÍSICO-FINANCEIRO'!Area_de_impressao</vt:lpstr>
      <vt:lpstr>'Memória de Cálculo'!Area_de_impressao</vt:lpstr>
      <vt:lpstr>'Planilha Orçamentária'!Area_de_impressao</vt:lpstr>
      <vt:lpstr>Composições!Titulos_de_impressao</vt:lpstr>
      <vt:lpstr>'CRONOGRAMA FÍSICO-FINANCEIRO'!Titulos_de_impressao</vt:lpstr>
      <vt:lpstr>'Memória de Cálculo'!Titulos_de_impressao</vt:lpstr>
      <vt:lpstr>'Planilha Orçamentária'!Titulos_de_impressao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Nandex Informática</cp:lastModifiedBy>
  <cp:lastPrinted>2019-11-11T18:26:37Z</cp:lastPrinted>
  <dcterms:created xsi:type="dcterms:W3CDTF">2017-08-30T19:42:29Z</dcterms:created>
  <dcterms:modified xsi:type="dcterms:W3CDTF">2020-04-08T12:18:36Z</dcterms:modified>
</cp:coreProperties>
</file>