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  <sheet name="Cronograma" sheetId="2" state="visible" r:id="rId3"/>
  </sheets>
  <definedNames>
    <definedName function="false" hidden="false" localSheetId="1" name="_xlnm.Print_Area" vbProcedure="false">Cronograma!$A$1:$M$30</definedName>
    <definedName function="false" hidden="false" localSheetId="0" name="_xlnm.Print_Area" vbProcedure="false">'Orçamento Sintético'!$A$1:$H$36</definedName>
    <definedName function="false" hidden="false" localSheetId="0" name="_xlnm.Print_Titles" vbProcedure="false">'Orçamento Sintético'!$1:$7</definedName>
    <definedName function="false" hidden="false" localSheetId="0" name="_xlnm.Print_Titles" vbProcedure="false">'Orçamento Sintético'!$1:$7</definedName>
    <definedName function="false" hidden="false" localSheetId="0" name="_xlnm.Print_Titles_0" vbProcedure="false">'Orçamento Sintético'!$1:$7</definedName>
    <definedName function="false" hidden="false" localSheetId="0" name="_xlnm.Print_Titles_0_0" vbProcedure="false">'Orçamento Sintético'!$1:$7</definedName>
    <definedName function="false" hidden="false" localSheetId="0" name="_xlnm.Print_Titles_0_0_0" vbProcedure="false">'Orçamento Sintético'!$1:$7</definedName>
    <definedName function="false" hidden="false" localSheetId="0" name="_xlnm.Print_Titles_0_0_0_0" vbProcedure="false">'Orçamento Sintético'!$1:$7</definedName>
    <definedName function="false" hidden="false" localSheetId="0" name="_xlnm.Print_Titles_0_0_0_0_0" vbProcedure="false">'Orçamento Sintético'!$1:$7</definedName>
    <definedName function="false" hidden="false" localSheetId="0" name="_xlnm.Print_Titles_0_0_0_0_0_0" vbProcedure="false">'Orçamento Sintético'!$1:$7</definedName>
    <definedName function="false" hidden="false" localSheetId="0" name="_xlnm.Print_Titles_0_0_0_0_0_0_0" vbProcedure="false">'Orçamento Sintético'!$1:$7</definedName>
    <definedName function="false" hidden="false" localSheetId="0" name="_xlnm.Print_Titles_0_0_0_0_0_0_0_0" vbProcedure="false">'Orçamento Sintético'!$1:$7</definedName>
    <definedName function="false" hidden="false" localSheetId="0" name="_xlnm.Print_Titles_0_0_0_0_0_0_0_0_0" vbProcedure="false">'Orçamento Sintético'!$1:$7</definedName>
    <definedName function="false" hidden="false" localSheetId="0" name="_xlnm.Print_Titles_0_0_0_0_0_0_0_0_0_0" vbProcedure="false">'Orçamento Sintético'!$1:$7</definedName>
    <definedName function="false" hidden="false" localSheetId="0" name="_xlnm.Print_Titles_0_0_0_0_0_0_0_0_0_0_0" vbProcedure="false">'Orçamento Sintético'!$1:$7</definedName>
    <definedName function="false" hidden="false" localSheetId="0" name="_xlnm.Print_Titles_0_0_0_0_0_0_0_0_0_0_0_0" vbProcedure="false">'Orçamento Sintético'!$1:$7</definedName>
    <definedName function="false" hidden="false" localSheetId="0" name="_xlnm.Print_Titles_0_0_0_0_0_0_0_0_0_0_0_0_0" vbProcedure="false">'Orçamento Sintético'!$1:$7</definedName>
    <definedName function="false" hidden="false" localSheetId="0" name="_xlnm.Print_Titles_0_0_0_0_0_0_0_0_0_0_0_0_0_0" vbProcedure="false">'Orçamento Sintético'!$1:$7</definedName>
    <definedName function="false" hidden="false" localSheetId="0" name="_xlnm.Print_Titles_0_0_0_0_0_0_0_0_0_0_0_0_0_0_0" vbProcedure="false">'Orçamento Sintético'!$1:$7</definedName>
    <definedName function="false" hidden="false" localSheetId="0" name="_xlnm.Print_Titles_0_0_0_0_0_0_0_0_0_0_0_0_0_0_0_0" vbProcedure="false">'Orçamento Sintético'!$1:$7</definedName>
    <definedName function="false" hidden="false" localSheetId="0" name="_xlnm.Print_Titles_0_0_0_0_0_0_0_0_0_0_0_0_0_0_0_0_0" vbProcedure="false">'Orçamento Sintético'!$1:$7</definedName>
    <definedName function="false" hidden="false" localSheetId="0" name="_xlnm.Print_Titles_0_0_0_0_0_0_0_0_0_0_0_0_0_0_0_0_0_0" vbProcedure="false">'Orçamento Sintético'!$1:$7</definedName>
    <definedName function="false" hidden="false" localSheetId="0" name="_xlnm.Print_Titles_0_0_0_0_0_0_0_0_0_0_0_0_0_0_0_0_0_0_0" vbProcedure="false">'repeated header'!$4:$4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<sst xmlns="http://schemas.openxmlformats.org/spreadsheetml/2006/main" count="133" uniqueCount="98">
  <si>
    <t xml:space="preserve">LOGO</t>
  </si>
  <si>
    <t xml:space="preserve">DADOS EMPRESA AQUI</t>
  </si>
  <si>
    <t xml:space="preserve">OBRA :RESTAURAÇÃO DE LAJES NA EMEF PROF. SIDNEI GOMES SALOMÃO</t>
  </si>
  <si>
    <t xml:space="preserve">B.D.I</t>
  </si>
  <si>
    <t xml:space="preserve">(%) AQUI</t>
  </si>
  <si>
    <t xml:space="preserve">LOCAL: RUA DOS VIEIRAS, N.º 220 – BARRA FUNDA–PARAGUAÇU PAULISTA-SP.</t>
  </si>
  <si>
    <t xml:space="preserve">BANCOS</t>
  </si>
  <si>
    <r>
      <rPr>
        <b val="true"/>
        <sz val="11"/>
        <rFont val="Arial"/>
        <family val="2"/>
        <charset val="1"/>
      </rPr>
      <t xml:space="preserve">DATA:   </t>
    </r>
    <r>
      <rPr>
        <b val="true"/>
        <sz val="11"/>
        <color rgb="FFCE181E"/>
        <rFont val="Arial"/>
        <family val="2"/>
        <charset val="1"/>
      </rPr>
      <t xml:space="preserve">XX</t>
    </r>
    <r>
      <rPr>
        <b val="true"/>
        <sz val="11"/>
        <rFont val="Arial"/>
        <family val="2"/>
        <charset val="1"/>
      </rPr>
      <t xml:space="preserve"> / 08 /2023</t>
    </r>
  </si>
  <si>
    <t xml:space="preserve">SINAPI - 06/2023 - São Paulo  CPOS – 05/2023 - São Paulo FDE – 04/2023 – São Paulo    ORSE – 05/2023 – Sergipe</t>
  </si>
  <si>
    <t xml:space="preserve">PLANILHA ORÇAMENTARIA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</si>
  <si>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</si>
  <si>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</si>
  <si>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</si>
  <si>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</si>
  <si>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</si>
  <si>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</si>
  <si>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</si>
  <si>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</si>
  <si>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IDENTIFICAÇÃO DA OBRA</t>
  </si>
  <si>
    <t xml:space="preserve">1.1</t>
  </si>
  <si>
    <t xml:space="preserve">16.06.078</t>
  </si>
  <si>
    <t xml:space="preserve">FDE</t>
  </si>
  <si>
    <t xml:space="preserve">FORNECIMENTO E INSTALAÇAO DE PLACA DE IDENTIFICAÇAO DE OBRA</t>
  </si>
  <si>
    <t xml:space="preserve">m²</t>
  </si>
  <si>
    <t xml:space="preserve">TERREO</t>
  </si>
  <si>
    <t xml:space="preserve">2.1</t>
  </si>
  <si>
    <t xml:space="preserve">ORSE</t>
  </si>
  <si>
    <t xml:space="preserve">Andaime tubular metálico simples com rodas - peça x dia</t>
  </si>
  <si>
    <t xml:space="preserve">peça x dia</t>
  </si>
  <si>
    <t xml:space="preserve">2.2</t>
  </si>
  <si>
    <t xml:space="preserve">Montagem e desmontagem de peças metálicas de escoramento e/ou andaimes</t>
  </si>
  <si>
    <t xml:space="preserve">m³</t>
  </si>
  <si>
    <t xml:space="preserve">2.3</t>
  </si>
  <si>
    <t xml:space="preserve">SINAPI</t>
  </si>
  <si>
    <t xml:space="preserve">PEDREIRO COM ENCARGOS COMPLEMENTARES</t>
  </si>
  <si>
    <t xml:space="preserve">H</t>
  </si>
  <si>
    <t xml:space="preserve">2.4</t>
  </si>
  <si>
    <t xml:space="preserve">ELETRICISTA COM ENCARGOS COMPLEMENTARES</t>
  </si>
  <si>
    <t xml:space="preserve">2.5</t>
  </si>
  <si>
    <t xml:space="preserve">03.03.111</t>
  </si>
  <si>
    <t xml:space="preserve">ESCORAMENTO METÁLICO PARA LAJES ALTURA ATÉ 3,20M</t>
  </si>
  <si>
    <t xml:space="preserve">2.6</t>
  </si>
  <si>
    <t xml:space="preserve">03.03.040 </t>
  </si>
  <si>
    <t xml:space="preserve">CPOS</t>
  </si>
  <si>
    <t xml:space="preserve">Demolição manual de revestimento em massa de parede ou teto</t>
  </si>
  <si>
    <t xml:space="preserve">2.7</t>
  </si>
  <si>
    <t xml:space="preserve">LIMPEZA DE CONCRETO E ARMADURA COM ESCOVA DE AÇO</t>
  </si>
  <si>
    <t xml:space="preserve">2.8</t>
  </si>
  <si>
    <t xml:space="preserve">01.23.056</t>
  </si>
  <si>
    <t xml:space="preserve">Tratamento de armadura com produto anticorrosivo a base de zinco</t>
  </si>
  <si>
    <t xml:space="preserve">2.9</t>
  </si>
  <si>
    <t xml:space="preserve">ARMAÇÃO COM USO DE TELA Q-138</t>
  </si>
  <si>
    <t xml:space="preserve">Kg</t>
  </si>
  <si>
    <t xml:space="preserve">2.10</t>
  </si>
  <si>
    <t xml:space="preserve">REPARO ESTRUTURAL DE ESTRUTURAS DE CONCRETO COM ARGAMASSA ESTRUTURAL DE ALTO DESEMPENHO</t>
  </si>
  <si>
    <t xml:space="preserve">2.11</t>
  </si>
  <si>
    <t xml:space="preserve">33.02.080</t>
  </si>
  <si>
    <t xml:space="preserve">Massa corrida à base de resina acrílica</t>
  </si>
  <si>
    <t xml:space="preserve">2.12</t>
  </si>
  <si>
    <t xml:space="preserve">33.10.030</t>
  </si>
  <si>
    <t xml:space="preserve">Tinta acrílica antimofo em massa, inclusive preparo</t>
  </si>
  <si>
    <t xml:space="preserve">PAVIMENTO SUPERIOR</t>
  </si>
  <si>
    <t xml:space="preserve">3.1</t>
  </si>
  <si>
    <t xml:space="preserve">13.50.006</t>
  </si>
  <si>
    <t xml:space="preserve">RETIRADA DE ASSOALHO DE MADEIRA</t>
  </si>
  <si>
    <t xml:space="preserve">COBERTURA</t>
  </si>
  <si>
    <t xml:space="preserve">4.1</t>
  </si>
  <si>
    <t xml:space="preserve">REVISAO GERAL DE TELHADOS DE TELHAS CERAMICAS</t>
  </si>
  <si>
    <t xml:space="preserve">LIMPEZA</t>
  </si>
  <si>
    <t xml:space="preserve">5.1</t>
  </si>
  <si>
    <t xml:space="preserve">55.01.020</t>
  </si>
  <si>
    <t xml:space="preserve">Limpeza final da obra</t>
  </si>
  <si>
    <t xml:space="preserve">5.2</t>
  </si>
  <si>
    <t xml:space="preserve">05.07.040</t>
  </si>
  <si>
    <t xml:space="preserve">Remoção de entulho separado de obra com caçamba metálica - terra, alvenaria, concreto, argamassa, madeira, papel, plástico ou metal</t>
  </si>
  <si>
    <t xml:space="preserve">TOTAL S/BDI</t>
  </si>
  <si>
    <r>
      <rPr>
        <sz val="10"/>
        <rFont val="Arial"/>
        <family val="2"/>
        <charset val="1"/>
      </rPr>
      <t xml:space="preserve">   PARAGUAÇU PAULISTA, </t>
    </r>
    <r>
      <rPr>
        <b val="true"/>
        <sz val="10"/>
        <color rgb="FFCE181E"/>
        <rFont val="Arial"/>
        <family val="2"/>
        <charset val="1"/>
      </rPr>
      <t xml:space="preserve">XX</t>
    </r>
    <r>
      <rPr>
        <sz val="10"/>
        <rFont val="Arial"/>
        <family val="2"/>
        <charset val="1"/>
      </rPr>
      <t xml:space="preserve"> DE AGOSTO DE 2023</t>
    </r>
  </si>
  <si>
    <t xml:space="preserve">TOTAL DO BDI</t>
  </si>
  <si>
    <t xml:space="preserve">TOTAL C/BDI</t>
  </si>
  <si>
    <t xml:space="preserve">___________________________________________</t>
  </si>
  <si>
    <t xml:space="preserve">EMPRESA</t>
  </si>
  <si>
    <t xml:space="preserve">CNPJ</t>
  </si>
  <si>
    <t xml:space="preserve">PREFEITURA DO MUNICÍPIO DA ESTÂNCIA TURÍSTICA DE PARAGUAÇU PAULISTA</t>
  </si>
  <si>
    <t xml:space="preserve">FÍSICO FINANCEIRO (em %)</t>
  </si>
  <si>
    <t xml:space="preserve">ITEM</t>
  </si>
  <si>
    <t xml:space="preserve">DESCRIÇÃO</t>
  </si>
  <si>
    <t xml:space="preserve">PESO</t>
  </si>
  <si>
    <t xml:space="preserve">1ª SEMANA</t>
  </si>
  <si>
    <t xml:space="preserve">2ª SEMANA</t>
  </si>
  <si>
    <t xml:space="preserve">3ª SEMANA</t>
  </si>
  <si>
    <t xml:space="preserve">4ª SEMANA</t>
  </si>
  <si>
    <t xml:space="preserve">VALOR (R$)</t>
  </si>
  <si>
    <t xml:space="preserve">ÍNDICE</t>
  </si>
  <si>
    <t xml:space="preserve">(%)</t>
  </si>
  <si>
    <t xml:space="preserve">VALOR</t>
  </si>
  <si>
    <t xml:space="preserve">TOTAL SEM BDI</t>
  </si>
  <si>
    <t xml:space="preserve">TOTAL COM BDI</t>
  </si>
  <si>
    <t xml:space="preserve">FINANCEIRO NO MÊS (em R$)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</si>
</sst>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%"/>
    <numFmt numFmtId="166" formatCode="[$R$-416]\ #,##0.00;[RED]\-[$R$-416]\ #,##0.00"/>
    <numFmt numFmtId="167" formatCode="#,##0.00"/>
    <numFmt numFmtId="168" formatCode="* #,##0.00\ ;* \(#,##0.00\);* \-#\ ;@\ "/>
    <numFmt numFmtId="169" formatCode="&quot; R$ &quot;* #,##0.00\ ;&quot;-R$ &quot;* #,##0.00\ ;&quot; R$ &quot;* \-#\ ;@\ "/>
    <numFmt numFmtId="170" formatCode="&quot;R$ &quot;#,##0.00"/>
  </numFmts>
  <fonts count="2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0"/>
      <color rgb="FFCE181E"/>
      <name val="Arial"/>
      <family val="2"/>
      <charset val="1"/>
    </font>
    <font>
      <b val="true"/>
      <sz val="20"/>
      <color rgb="FFCE181E"/>
      <name val="Arial"/>
      <family val="1"/>
      <charset val="1"/>
    </font>
    <font>
      <b val="true"/>
      <sz val="11"/>
      <name val="Arial"/>
      <family val="2"/>
      <charset val="1"/>
    </font>
    <font>
      <b val="true"/>
      <sz val="11"/>
      <color rgb="FFCE181E"/>
      <name val="Arial"/>
      <family val="2"/>
      <charset val="1"/>
    </font>
    <font>
      <b val="true"/>
      <sz val="10"/>
      <name val="Arial"/>
      <family val="1"/>
      <charset val="1"/>
    </font>
    <font>
      <b val="true"/>
      <sz val="12"/>
      <name val="Arial"/>
      <family val="1"/>
      <charset val="1"/>
    </font>
    <font>
      <sz val="11"/>
      <name val="Arial"/>
      <family val="1"/>
      <charset val="1"/>
    </font>
    <font>
      <b val="true"/>
      <sz val="11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b val="true"/>
      <sz val="10"/>
      <color rgb="FFCE181E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3"/>
      <color rgb="FFCE181E"/>
      <name val="Arial"/>
      <family val="2"/>
      <charset val="1"/>
    </font>
    <font>
      <b val="true"/>
      <sz val="10"/>
      <color rgb="FFCE181E"/>
      <name val="Arial"/>
      <family val="1"/>
      <charset val="1"/>
    </font>
    <font>
      <b val="true"/>
      <sz val="18"/>
      <color rgb="FFCE181E"/>
      <name val="Arial"/>
      <family val="1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2B2B2"/>
        <bgColor rgb="FFCCCCCC"/>
      </patternFill>
    </fill>
    <fill>
      <patternFill patternType="solid">
        <fgColor rgb="FFDDDDDD"/>
        <bgColor rgb="FFCCCCCC"/>
      </patternFill>
    </fill>
    <fill>
      <patternFill patternType="solid">
        <fgColor rgb="FFCCCCCC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>
        <color rgb="FFCCCCCC"/>
      </right>
      <top style="hair"/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/>
      <bottom style="hair">
        <color rgb="FFCCCCCC"/>
      </bottom>
      <diagonal/>
    </border>
    <border diagonalUp="false" diagonalDown="false">
      <left style="hair"/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>
        <color rgb="FFCCCCCC"/>
      </top>
      <bottom style="hair">
        <color rgb="FFCCCCC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3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2" fillId="4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3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0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1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2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2" fillId="4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5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3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3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5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1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1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1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1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37"/>
  <sheetViews>
    <sheetView showFormulas="false" showGridLines="true" showRowColHeaders="true" showZeros="true" rightToLeft="false" tabSelected="true" showOutlineSymbols="false" defaultGridColor="true" view="normal" topLeftCell="A1" colorId="64" zoomScale="100" zoomScaleNormal="100" zoomScalePageLayoutView="100" workbookViewId="0">
      <selection pane="topLeft" activeCell="D34" activeCellId="0" sqref="D34"/>
    </sheetView>
  </sheetViews>
  <sheetFormatPr defaultRowHeight="12.8" zeroHeight="false" outlineLevelRow="0" outlineLevelCol="0"/>
  <cols>
    <col collapsed="false" customWidth="true" hidden="false" outlineLevel="0" max="1" min="1" style="0" width="6.39"/>
    <col collapsed="false" customWidth="true" hidden="false" outlineLevel="0" max="2" min="2" style="0" width="10"/>
    <col collapsed="false" customWidth="true" hidden="false" outlineLevel="0" max="3" min="3" style="0" width="7.22"/>
    <col collapsed="false" customWidth="true" hidden="false" outlineLevel="0" max="4" min="4" style="0" width="65.81"/>
    <col collapsed="false" customWidth="true" hidden="false" outlineLevel="0" max="5" min="5" style="0" width="8.79"/>
    <col collapsed="false" customWidth="true" hidden="false" outlineLevel="0" max="7" min="6" style="1" width="14.28"/>
    <col collapsed="false" customWidth="true" hidden="false" outlineLevel="0" max="8" min="8" style="0" width="14.28"/>
    <col collapsed="false" customWidth="true" hidden="false" outlineLevel="0" max="9" min="9" style="1" width="16.53"/>
    <col collapsed="false" customWidth="true" hidden="false" outlineLevel="0" max="1025" min="10" style="0" width="9.45"/>
  </cols>
  <sheetData>
    <row r="1" customFormat="false" ht="54" hidden="false" customHeight="true" outlineLevel="0" collapsed="false">
      <c r="A1" s="2" t="s">
        <v>0</v>
      </c>
      <c r="B1" s="2"/>
      <c r="C1" s="3" t="s">
        <v>1</v>
      </c>
      <c r="D1" s="3"/>
      <c r="E1" s="3"/>
      <c r="F1" s="3"/>
      <c r="G1" s="3"/>
      <c r="H1" s="3"/>
    </row>
    <row r="2" customFormat="false" ht="13.8" hidden="false" customHeight="false" outlineLevel="0" collapsed="false">
      <c r="A2" s="4" t="s">
        <v>2</v>
      </c>
      <c r="B2" s="4"/>
      <c r="C2" s="4"/>
      <c r="D2" s="4"/>
      <c r="E2" s="4"/>
      <c r="F2" s="4"/>
      <c r="G2" s="5" t="s">
        <v>3</v>
      </c>
      <c r="H2" s="6" t="s">
        <v>4</v>
      </c>
    </row>
    <row r="3" customFormat="false" ht="20.25" hidden="false" customHeight="true" outlineLevel="0" collapsed="false">
      <c r="A3" s="7" t="s">
        <v>5</v>
      </c>
      <c r="B3" s="7"/>
      <c r="C3" s="7"/>
      <c r="D3" s="7"/>
      <c r="E3" s="8" t="s">
        <v>6</v>
      </c>
      <c r="F3" s="8"/>
      <c r="G3" s="8"/>
      <c r="H3" s="8"/>
    </row>
    <row r="4" customFormat="false" ht="24.75" hidden="false" customHeight="true" outlineLevel="0" collapsed="false">
      <c r="A4" s="7" t="s">
        <v>7</v>
      </c>
      <c r="B4" s="7"/>
      <c r="C4" s="7"/>
      <c r="D4" s="7"/>
      <c r="E4" s="9" t="s">
        <v>8</v>
      </c>
      <c r="F4" s="9"/>
      <c r="G4" s="9"/>
      <c r="H4" s="9"/>
    </row>
    <row r="5" customFormat="false" ht="7.5" hidden="false" customHeight="true" outlineLevel="0" collapsed="false">
      <c r="A5" s="8"/>
      <c r="B5" s="8"/>
      <c r="C5" s="8"/>
      <c r="D5" s="8"/>
      <c r="E5" s="8"/>
      <c r="F5" s="8"/>
      <c r="G5" s="8"/>
      <c r="H5" s="8"/>
    </row>
    <row r="6" customFormat="false" ht="15" hidden="false" customHeight="true" outlineLevel="0" collapsed="false">
      <c r="A6" s="10" t="s">
        <v>9</v>
      </c>
      <c r="B6" s="10"/>
      <c r="C6" s="10"/>
      <c r="D6" s="10"/>
      <c r="E6" s="10"/>
      <c r="F6" s="10"/>
      <c r="G6" s="10"/>
      <c r="H6" s="10"/>
    </row>
    <row r="7" customFormat="false" ht="14.15" hidden="false" customHeight="false" outlineLevel="0" collapsed="false">
      <c r="A7" s="11" t="s">
        <v>10</v>
      </c>
      <c r="B7" s="11" t="s">
        <v>11</v>
      </c>
      <c r="C7" s="11" t="s">
        <v>12</v>
      </c>
      <c r="D7" s="12" t="s">
        <v>13</v>
      </c>
      <c r="E7" s="11" t="s">
        <v>14</v>
      </c>
      <c r="F7" s="11" t="s">
        <v>15</v>
      </c>
      <c r="G7" s="11" t="s">
        <v>16</v>
      </c>
      <c r="H7" s="11" t="s">
        <v>17</v>
      </c>
    </row>
    <row r="8" customFormat="false" ht="12.8" hidden="false" customHeight="false" outlineLevel="0" collapsed="false">
      <c r="A8" s="13" t="n">
        <v>1</v>
      </c>
      <c r="B8" s="13"/>
      <c r="C8" s="13"/>
      <c r="D8" s="14" t="s">
        <v>18</v>
      </c>
      <c r="E8" s="15" t="n">
        <f aca="false">SUM(H9)</f>
        <v>0</v>
      </c>
      <c r="F8" s="15"/>
      <c r="G8" s="15"/>
      <c r="H8" s="15"/>
    </row>
    <row r="9" customFormat="false" ht="12.8" hidden="false" customHeight="false" outlineLevel="0" collapsed="false">
      <c r="A9" s="16" t="s">
        <v>19</v>
      </c>
      <c r="B9" s="16" t="s">
        <v>20</v>
      </c>
      <c r="C9" s="16" t="s">
        <v>21</v>
      </c>
      <c r="D9" s="16" t="s">
        <v>22</v>
      </c>
      <c r="E9" s="16" t="s">
        <v>23</v>
      </c>
      <c r="F9" s="17" t="n">
        <v>2</v>
      </c>
      <c r="G9" s="18"/>
      <c r="H9" s="19" t="n">
        <f aca="false">F9*G9</f>
        <v>0</v>
      </c>
    </row>
    <row r="10" customFormat="false" ht="12.8" hidden="false" customHeight="false" outlineLevel="0" collapsed="false">
      <c r="A10" s="13" t="n">
        <v>2</v>
      </c>
      <c r="B10" s="13"/>
      <c r="C10" s="13"/>
      <c r="D10" s="14" t="s">
        <v>24</v>
      </c>
      <c r="E10" s="15" t="n">
        <f aca="false">SUM(H11:H22)</f>
        <v>0</v>
      </c>
      <c r="F10" s="15"/>
      <c r="G10" s="15"/>
      <c r="H10" s="15"/>
    </row>
    <row r="11" s="22" customFormat="true" ht="23.85" hidden="false" customHeight="false" outlineLevel="0" collapsed="false">
      <c r="A11" s="16" t="s">
        <v>25</v>
      </c>
      <c r="B11" s="16" t="n">
        <v>12862</v>
      </c>
      <c r="C11" s="16" t="s">
        <v>26</v>
      </c>
      <c r="D11" s="20" t="s">
        <v>27</v>
      </c>
      <c r="E11" s="19" t="s">
        <v>28</v>
      </c>
      <c r="F11" s="17" t="n">
        <v>1440</v>
      </c>
      <c r="G11" s="18"/>
      <c r="H11" s="19" t="n">
        <f aca="false">F11*G11</f>
        <v>0</v>
      </c>
      <c r="I11" s="21"/>
    </row>
    <row r="12" s="22" customFormat="true" ht="12.8" hidden="false" customHeight="false" outlineLevel="0" collapsed="false">
      <c r="A12" s="16" t="s">
        <v>29</v>
      </c>
      <c r="B12" s="16" t="n">
        <v>12674</v>
      </c>
      <c r="C12" s="16" t="s">
        <v>26</v>
      </c>
      <c r="D12" s="20" t="s">
        <v>30</v>
      </c>
      <c r="E12" s="16" t="s">
        <v>31</v>
      </c>
      <c r="F12" s="17" t="n">
        <v>39.38</v>
      </c>
      <c r="G12" s="18"/>
      <c r="H12" s="19" t="n">
        <f aca="false">F12*G12</f>
        <v>0</v>
      </c>
      <c r="I12" s="21"/>
    </row>
    <row r="13" s="22" customFormat="true" ht="12.8" hidden="false" customHeight="false" outlineLevel="0" collapsed="false">
      <c r="A13" s="16" t="s">
        <v>32</v>
      </c>
      <c r="B13" s="16" t="n">
        <v>88309</v>
      </c>
      <c r="C13" s="16" t="s">
        <v>33</v>
      </c>
      <c r="D13" s="20" t="s">
        <v>34</v>
      </c>
      <c r="E13" s="18" t="s">
        <v>35</v>
      </c>
      <c r="F13" s="17" t="n">
        <v>16</v>
      </c>
      <c r="G13" s="18"/>
      <c r="H13" s="19" t="n">
        <f aca="false">F13*G13</f>
        <v>0</v>
      </c>
      <c r="I13" s="21"/>
    </row>
    <row r="14" s="22" customFormat="true" ht="12.8" hidden="false" customHeight="false" outlineLevel="0" collapsed="false">
      <c r="A14" s="16" t="s">
        <v>36</v>
      </c>
      <c r="B14" s="16" t="n">
        <v>88264</v>
      </c>
      <c r="C14" s="16" t="s">
        <v>33</v>
      </c>
      <c r="D14" s="20" t="s">
        <v>37</v>
      </c>
      <c r="E14" s="18" t="s">
        <v>35</v>
      </c>
      <c r="F14" s="17" t="n">
        <v>8</v>
      </c>
      <c r="G14" s="18"/>
      <c r="H14" s="19" t="n">
        <f aca="false">F14*G14</f>
        <v>0</v>
      </c>
      <c r="I14" s="21"/>
    </row>
    <row r="15" s="22" customFormat="true" ht="12.8" hidden="false" customHeight="false" outlineLevel="0" collapsed="false">
      <c r="A15" s="16" t="s">
        <v>38</v>
      </c>
      <c r="B15" s="16" t="s">
        <v>39</v>
      </c>
      <c r="C15" s="16" t="s">
        <v>21</v>
      </c>
      <c r="D15" s="20" t="s">
        <v>40</v>
      </c>
      <c r="E15" s="16" t="s">
        <v>23</v>
      </c>
      <c r="F15" s="17" t="n">
        <v>133.82</v>
      </c>
      <c r="G15" s="18"/>
      <c r="H15" s="19" t="n">
        <f aca="false">F15*G15</f>
        <v>0</v>
      </c>
      <c r="I15" s="21"/>
    </row>
    <row r="16" customFormat="false" ht="12.8" hidden="false" customHeight="false" outlineLevel="0" collapsed="false">
      <c r="A16" s="16" t="s">
        <v>41</v>
      </c>
      <c r="B16" s="16" t="s">
        <v>42</v>
      </c>
      <c r="C16" s="16" t="s">
        <v>43</v>
      </c>
      <c r="D16" s="20" t="s">
        <v>44</v>
      </c>
      <c r="E16" s="16" t="s">
        <v>23</v>
      </c>
      <c r="F16" s="17" t="n">
        <v>133.82</v>
      </c>
      <c r="G16" s="23"/>
      <c r="H16" s="19" t="n">
        <f aca="false">F16*G16</f>
        <v>0</v>
      </c>
      <c r="I16" s="0"/>
      <c r="J16" s="1"/>
    </row>
    <row r="17" customFormat="false" ht="12.8" hidden="false" customHeight="false" outlineLevel="0" collapsed="false">
      <c r="A17" s="16" t="s">
        <v>45</v>
      </c>
      <c r="B17" s="16" t="n">
        <v>34018</v>
      </c>
      <c r="C17" s="16" t="s">
        <v>26</v>
      </c>
      <c r="D17" s="20" t="s">
        <v>46</v>
      </c>
      <c r="E17" s="16" t="s">
        <v>23</v>
      </c>
      <c r="F17" s="17" t="n">
        <v>133.82</v>
      </c>
      <c r="G17" s="23"/>
      <c r="H17" s="19" t="n">
        <f aca="false">F17*G17</f>
        <v>0</v>
      </c>
      <c r="I17" s="0"/>
      <c r="J17" s="1"/>
    </row>
    <row r="18" customFormat="false" ht="12.8" hidden="false" customHeight="false" outlineLevel="0" collapsed="false">
      <c r="A18" s="16" t="s">
        <v>47</v>
      </c>
      <c r="B18" s="16" t="s">
        <v>48</v>
      </c>
      <c r="C18" s="16" t="s">
        <v>43</v>
      </c>
      <c r="D18" s="20" t="s">
        <v>49</v>
      </c>
      <c r="E18" s="16" t="s">
        <v>23</v>
      </c>
      <c r="F18" s="17" t="n">
        <v>133.82</v>
      </c>
      <c r="G18" s="23"/>
      <c r="H18" s="19" t="n">
        <f aca="false">F18*G18</f>
        <v>0</v>
      </c>
      <c r="I18" s="0"/>
      <c r="J18" s="1"/>
    </row>
    <row r="19" customFormat="false" ht="12.8" hidden="false" customHeight="false" outlineLevel="0" collapsed="false">
      <c r="A19" s="16" t="s">
        <v>50</v>
      </c>
      <c r="B19" s="16" t="n">
        <v>91596</v>
      </c>
      <c r="C19" s="16" t="s">
        <v>33</v>
      </c>
      <c r="D19" s="20" t="s">
        <v>51</v>
      </c>
      <c r="E19" s="16" t="s">
        <v>52</v>
      </c>
      <c r="F19" s="17" t="n">
        <v>294.04</v>
      </c>
      <c r="G19" s="23"/>
      <c r="H19" s="19" t="n">
        <f aca="false">F19*G19</f>
        <v>0</v>
      </c>
      <c r="I19" s="0"/>
      <c r="J19" s="1"/>
    </row>
    <row r="20" customFormat="false" ht="23.85" hidden="false" customHeight="false" outlineLevel="0" collapsed="false">
      <c r="A20" s="16" t="s">
        <v>53</v>
      </c>
      <c r="B20" s="16" t="n">
        <v>83730</v>
      </c>
      <c r="C20" s="16" t="s">
        <v>33</v>
      </c>
      <c r="D20" s="20" t="s">
        <v>54</v>
      </c>
      <c r="E20" s="16" t="s">
        <v>23</v>
      </c>
      <c r="F20" s="17" t="n">
        <v>133.82</v>
      </c>
      <c r="G20" s="23"/>
      <c r="H20" s="19" t="n">
        <f aca="false">F20*G20</f>
        <v>0</v>
      </c>
      <c r="I20" s="0"/>
      <c r="J20" s="1"/>
    </row>
    <row r="21" customFormat="false" ht="12.8" hidden="false" customHeight="false" outlineLevel="0" collapsed="false">
      <c r="A21" s="16" t="s">
        <v>55</v>
      </c>
      <c r="B21" s="16" t="s">
        <v>56</v>
      </c>
      <c r="C21" s="16" t="s">
        <v>43</v>
      </c>
      <c r="D21" s="20" t="s">
        <v>57</v>
      </c>
      <c r="E21" s="16" t="s">
        <v>23</v>
      </c>
      <c r="F21" s="17" t="n">
        <v>133.82</v>
      </c>
      <c r="G21" s="23"/>
      <c r="H21" s="19" t="n">
        <f aca="false">F21*G21</f>
        <v>0</v>
      </c>
      <c r="I21" s="0"/>
      <c r="J21" s="1"/>
    </row>
    <row r="22" customFormat="false" ht="12.8" hidden="false" customHeight="false" outlineLevel="0" collapsed="false">
      <c r="A22" s="16" t="s">
        <v>58</v>
      </c>
      <c r="B22" s="16" t="s">
        <v>59</v>
      </c>
      <c r="C22" s="16" t="s">
        <v>43</v>
      </c>
      <c r="D22" s="20" t="s">
        <v>60</v>
      </c>
      <c r="E22" s="16" t="s">
        <v>23</v>
      </c>
      <c r="F22" s="17" t="n">
        <v>133.82</v>
      </c>
      <c r="G22" s="23"/>
      <c r="H22" s="19" t="n">
        <f aca="false">F22*G22</f>
        <v>0</v>
      </c>
      <c r="I22" s="0"/>
      <c r="J22" s="1"/>
    </row>
    <row r="23" customFormat="false" ht="12.8" hidden="false" customHeight="false" outlineLevel="0" collapsed="false">
      <c r="A23" s="13" t="n">
        <v>3</v>
      </c>
      <c r="B23" s="13"/>
      <c r="C23" s="13"/>
      <c r="D23" s="14" t="s">
        <v>61</v>
      </c>
      <c r="E23" s="15" t="n">
        <f aca="false">SUM(H24)</f>
        <v>0</v>
      </c>
      <c r="F23" s="15"/>
      <c r="G23" s="15"/>
      <c r="H23" s="15"/>
      <c r="I23" s="0"/>
      <c r="J23" s="1"/>
    </row>
    <row r="24" customFormat="false" ht="12.8" hidden="false" customHeight="false" outlineLevel="0" collapsed="false">
      <c r="A24" s="16" t="s">
        <v>62</v>
      </c>
      <c r="B24" s="16" t="s">
        <v>63</v>
      </c>
      <c r="C24" s="16" t="s">
        <v>21</v>
      </c>
      <c r="D24" s="20" t="s">
        <v>64</v>
      </c>
      <c r="E24" s="16" t="s">
        <v>23</v>
      </c>
      <c r="F24" s="17" t="n">
        <v>188.3</v>
      </c>
      <c r="G24" s="23"/>
      <c r="H24" s="19" t="n">
        <f aca="false">F24*G24</f>
        <v>0</v>
      </c>
      <c r="I24" s="0"/>
      <c r="J24" s="1"/>
    </row>
    <row r="25" customFormat="false" ht="12.8" hidden="false" customHeight="false" outlineLevel="0" collapsed="false">
      <c r="A25" s="13" t="n">
        <v>4</v>
      </c>
      <c r="B25" s="13"/>
      <c r="C25" s="13"/>
      <c r="D25" s="14" t="s">
        <v>65</v>
      </c>
      <c r="E25" s="15" t="n">
        <f aca="false">SUM(H26)</f>
        <v>0</v>
      </c>
      <c r="F25" s="15"/>
      <c r="G25" s="15"/>
      <c r="H25" s="15"/>
      <c r="I25" s="0"/>
      <c r="J25" s="1"/>
    </row>
    <row r="26" customFormat="false" ht="12.8" hidden="false" customHeight="false" outlineLevel="0" collapsed="false">
      <c r="A26" s="16" t="s">
        <v>66</v>
      </c>
      <c r="B26" s="16" t="n">
        <v>72101</v>
      </c>
      <c r="C26" s="16" t="s">
        <v>33</v>
      </c>
      <c r="D26" s="20" t="s">
        <v>67</v>
      </c>
      <c r="E26" s="16" t="s">
        <v>23</v>
      </c>
      <c r="F26" s="17" t="n">
        <v>307.4</v>
      </c>
      <c r="G26" s="23"/>
      <c r="H26" s="19" t="n">
        <f aca="false">F26*G26</f>
        <v>0</v>
      </c>
      <c r="I26" s="0"/>
      <c r="J26" s="1"/>
    </row>
    <row r="27" customFormat="false" ht="12.8" hidden="false" customHeight="false" outlineLevel="0" collapsed="false">
      <c r="A27" s="13" t="n">
        <v>5</v>
      </c>
      <c r="B27" s="13"/>
      <c r="C27" s="13"/>
      <c r="D27" s="14" t="s">
        <v>68</v>
      </c>
      <c r="E27" s="15" t="n">
        <f aca="false">SUM(H28:H29)</f>
        <v>0</v>
      </c>
      <c r="F27" s="15"/>
      <c r="G27" s="15"/>
      <c r="H27" s="15"/>
      <c r="I27" s="0"/>
      <c r="J27" s="1"/>
    </row>
    <row r="28" customFormat="false" ht="12.8" hidden="false" customHeight="false" outlineLevel="0" collapsed="false">
      <c r="A28" s="16" t="s">
        <v>69</v>
      </c>
      <c r="B28" s="16" t="s">
        <v>70</v>
      </c>
      <c r="C28" s="16" t="s">
        <v>33</v>
      </c>
      <c r="D28" s="20" t="s">
        <v>71</v>
      </c>
      <c r="E28" s="16" t="s">
        <v>23</v>
      </c>
      <c r="F28" s="17" t="n">
        <v>447.25</v>
      </c>
      <c r="G28" s="23"/>
      <c r="H28" s="19" t="n">
        <f aca="false">F28*G28</f>
        <v>0</v>
      </c>
      <c r="I28" s="0"/>
      <c r="J28" s="1"/>
    </row>
    <row r="29" customFormat="false" ht="23.85" hidden="false" customHeight="false" outlineLevel="0" collapsed="false">
      <c r="A29" s="16" t="s">
        <v>72</v>
      </c>
      <c r="B29" s="16" t="s">
        <v>73</v>
      </c>
      <c r="C29" s="16" t="s">
        <v>43</v>
      </c>
      <c r="D29" s="20" t="s">
        <v>74</v>
      </c>
      <c r="E29" s="16" t="s">
        <v>31</v>
      </c>
      <c r="F29" s="17" t="n">
        <v>18</v>
      </c>
      <c r="G29" s="23"/>
      <c r="H29" s="19" t="n">
        <f aca="false">F29*G29</f>
        <v>0</v>
      </c>
      <c r="I29" s="0"/>
      <c r="J29" s="1"/>
    </row>
    <row r="30" customFormat="false" ht="12.8" hidden="false" customHeight="false" outlineLevel="0" collapsed="false">
      <c r="A30" s="16"/>
      <c r="B30" s="16"/>
      <c r="C30" s="16"/>
      <c r="D30" s="20"/>
      <c r="E30" s="16"/>
      <c r="F30" s="17"/>
      <c r="G30" s="23"/>
      <c r="H30" s="19"/>
      <c r="I30" s="0"/>
      <c r="J30" s="1"/>
    </row>
    <row r="31" customFormat="false" ht="12.8" hidden="false" customHeight="true" outlineLevel="0" collapsed="false">
      <c r="B31" s="24"/>
      <c r="C31" s="24"/>
      <c r="D31" s="24"/>
      <c r="E31" s="16" t="s">
        <v>75</v>
      </c>
      <c r="F31" s="16"/>
      <c r="G31" s="16"/>
      <c r="H31" s="25" t="n">
        <f aca="false">SUM(E8+E10+E23+E25+E27)</f>
        <v>0</v>
      </c>
    </row>
    <row r="32" customFormat="false" ht="12.8" hidden="false" customHeight="true" outlineLevel="0" collapsed="false">
      <c r="A32" s="24" t="s">
        <v>76</v>
      </c>
      <c r="B32" s="24"/>
      <c r="C32" s="24"/>
      <c r="D32" s="24"/>
      <c r="E32" s="16" t="s">
        <v>77</v>
      </c>
      <c r="F32" s="16"/>
      <c r="G32" s="16"/>
      <c r="H32" s="25" t="e">
        <f aca="false">H31*H2</f>
        <v>#VALUE!</v>
      </c>
    </row>
    <row r="33" customFormat="false" ht="12.8" hidden="false" customHeight="true" outlineLevel="0" collapsed="false">
      <c r="A33" s="24"/>
      <c r="B33" s="24"/>
      <c r="C33" s="24"/>
      <c r="D33" s="24"/>
      <c r="E33" s="16" t="s">
        <v>78</v>
      </c>
      <c r="F33" s="16"/>
      <c r="G33" s="16"/>
      <c r="H33" s="25" t="e">
        <f aca="false">ROUND((H31+H32),2)</f>
        <v>#VALUE!</v>
      </c>
    </row>
    <row r="34" customFormat="false" ht="37.5" hidden="false" customHeight="true" outlineLevel="0" collapsed="false">
      <c r="A34" s="26"/>
      <c r="B34" s="26"/>
      <c r="C34" s="26"/>
      <c r="D34" s="27" t="s">
        <v>79</v>
      </c>
      <c r="E34" s="27"/>
      <c r="F34" s="27"/>
      <c r="G34" s="28"/>
      <c r="H34" s="29"/>
    </row>
    <row r="35" customFormat="false" ht="24" hidden="false" customHeight="true" outlineLevel="0" collapsed="false">
      <c r="A35" s="26"/>
      <c r="B35" s="26"/>
      <c r="C35" s="26"/>
      <c r="D35" s="30" t="s">
        <v>80</v>
      </c>
      <c r="E35" s="30"/>
      <c r="F35" s="30"/>
      <c r="G35" s="28"/>
      <c r="H35" s="29"/>
    </row>
    <row r="36" customFormat="false" ht="17.25" hidden="false" customHeight="true" outlineLevel="0" collapsed="false">
      <c r="A36" s="26"/>
      <c r="B36" s="26"/>
      <c r="C36" s="26"/>
      <c r="D36" s="31" t="s">
        <v>81</v>
      </c>
      <c r="E36" s="31"/>
      <c r="F36" s="31"/>
      <c r="G36" s="28"/>
      <c r="H36" s="29"/>
    </row>
    <row r="37" customFormat="false" ht="24" hidden="false" customHeight="true" outlineLevel="0" collapsed="false"/>
  </sheetData>
  <mergeCells count="21">
    <mergeCell ref="A1:B1"/>
    <mergeCell ref="C1:H1"/>
    <mergeCell ref="A2:F2"/>
    <mergeCell ref="A3:D3"/>
    <mergeCell ref="E3:H3"/>
    <mergeCell ref="A4:D4"/>
    <mergeCell ref="E4:H4"/>
    <mergeCell ref="A5:H5"/>
    <mergeCell ref="A6:H6"/>
    <mergeCell ref="E8:H8"/>
    <mergeCell ref="E10:H10"/>
    <mergeCell ref="E23:H23"/>
    <mergeCell ref="E25:H25"/>
    <mergeCell ref="E27:H27"/>
    <mergeCell ref="E31:G31"/>
    <mergeCell ref="A32:D32"/>
    <mergeCell ref="E32:G32"/>
    <mergeCell ref="E33:G33"/>
    <mergeCell ref="D34:F34"/>
    <mergeCell ref="D35:F35"/>
    <mergeCell ref="D36:F36"/>
  </mergeCells>
  <printOptions headings="false" gridLines="false" gridLinesSet="true" horizontalCentered="false" verticalCentered="false"/>
  <pageMargins left="0.5" right="0.5" top="0.298611111111111" bottom="0.168055555555556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9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I12" activeCellId="0" sqref="I12"/>
    </sheetView>
  </sheetViews>
  <sheetFormatPr defaultRowHeight="12.8" zeroHeight="false" outlineLevelRow="0" outlineLevelCol="0"/>
  <cols>
    <col collapsed="false" customWidth="true" hidden="false" outlineLevel="0" max="1" min="1" style="0" width="5.42"/>
    <col collapsed="false" customWidth="false" hidden="false" outlineLevel="0" max="2" min="2" style="0" width="11.52"/>
    <col collapsed="false" customWidth="true" hidden="false" outlineLevel="0" max="3" min="3" style="0" width="15.23"/>
    <col collapsed="false" customWidth="false" hidden="false" outlineLevel="0" max="4" min="4" style="0" width="11.52"/>
    <col collapsed="false" customWidth="true" hidden="false" outlineLevel="0" max="5" min="5" style="0" width="9.03"/>
    <col collapsed="false" customWidth="true" hidden="false" outlineLevel="0" max="6" min="6" style="0" width="9.59"/>
    <col collapsed="false" customWidth="true" hidden="false" outlineLevel="0" max="7" min="7" style="0" width="13.06"/>
    <col collapsed="false" customWidth="true" hidden="false" outlineLevel="0" max="8" min="8" style="0" width="8.89"/>
    <col collapsed="false" customWidth="true" hidden="false" outlineLevel="0" max="9" min="9" style="0" width="12.5"/>
    <col collapsed="false" customWidth="true" hidden="false" outlineLevel="0" max="10" min="10" style="0" width="8.75"/>
    <col collapsed="false" customWidth="true" hidden="false" outlineLevel="0" max="11" min="11" style="0" width="13.34"/>
    <col collapsed="false" customWidth="true" hidden="false" outlineLevel="0" max="12" min="12" style="0" width="8.61"/>
    <col collapsed="false" customWidth="true" hidden="false" outlineLevel="0" max="13" min="13" style="0" width="12.37"/>
    <col collapsed="false" customWidth="false" hidden="false" outlineLevel="0" max="1025" min="14" style="0" width="11.52"/>
  </cols>
  <sheetData>
    <row r="1" customFormat="false" ht="54" hidden="false" customHeight="true" outlineLevel="0" collapsed="false">
      <c r="A1" s="32" t="str">
        <f aca="false">'Orçamento Sintético'!A1</f>
        <v>LOGO</v>
      </c>
      <c r="B1" s="32"/>
      <c r="C1" s="33" t="str">
        <f aca="false">'Orçamento Sintético'!C1</f>
        <v>DADOS EMPRESA AQUI</v>
      </c>
      <c r="D1" s="33"/>
      <c r="E1" s="33"/>
      <c r="F1" s="33"/>
      <c r="G1" s="33"/>
      <c r="H1" s="33"/>
      <c r="I1" s="33"/>
      <c r="J1" s="33"/>
      <c r="K1" s="33"/>
      <c r="L1" s="33"/>
      <c r="M1" s="33"/>
    </row>
    <row r="2" customFormat="false" ht="14.15" hidden="false" customHeight="false" outlineLevel="0" collapsed="false">
      <c r="A2" s="34" t="str">
        <f aca="false">'Orçamento Sintético'!A2</f>
        <v>OBRA :RESTAURAÇÃO DE LAJES NA EMEF PROF. SIDNEI GOMES SALOMÃO</v>
      </c>
      <c r="B2" s="34"/>
      <c r="C2" s="34"/>
      <c r="D2" s="34"/>
      <c r="E2" s="34"/>
      <c r="F2" s="34"/>
      <c r="G2" s="34"/>
      <c r="H2" s="34"/>
      <c r="I2" s="34"/>
      <c r="J2" s="34"/>
      <c r="L2" s="35" t="str">
        <f aca="false">'Orçamento Sintético'!G2</f>
        <v>B.D.I</v>
      </c>
      <c r="M2" s="35" t="str">
        <f aca="false">'Orçamento Sintético'!H2</f>
        <v>(%) AQUI</v>
      </c>
    </row>
    <row r="3" customFormat="false" ht="16.5" hidden="false" customHeight="true" outlineLevel="0" collapsed="false">
      <c r="A3" s="36" t="str">
        <f aca="false">'Orçamento Sintético'!A3</f>
        <v>LOCAL: RUA DOS VIEIRAS, N.º 220 – BARRA FUNDA–PARAGUAÇU PAULISTA-SP.</v>
      </c>
      <c r="B3" s="36"/>
      <c r="C3" s="36"/>
      <c r="D3" s="36"/>
      <c r="E3" s="36"/>
      <c r="F3" s="36"/>
      <c r="G3" s="36"/>
      <c r="H3" s="36"/>
      <c r="I3" s="37" t="str">
        <f aca="false">'Orçamento Sintético'!E3</f>
        <v>BANCOS</v>
      </c>
      <c r="J3" s="37"/>
      <c r="K3" s="37"/>
      <c r="L3" s="37"/>
      <c r="M3" s="37"/>
    </row>
    <row r="4" customFormat="false" ht="26.25" hidden="false" customHeight="true" outlineLevel="0" collapsed="false">
      <c r="A4" s="34" t="s">
        <v>82</v>
      </c>
      <c r="B4" s="34"/>
      <c r="C4" s="34"/>
      <c r="D4" s="34"/>
      <c r="E4" s="34"/>
      <c r="F4" s="34"/>
      <c r="G4" s="34"/>
      <c r="H4" s="34"/>
      <c r="I4" s="38" t="str">
        <f aca="false">'Orçamento Sintético'!E4</f>
        <v>SINAPI - 06/2023 - São Paulo  CPOS – 05/2023 - São Paulo FDE – 04/2023 – São Paulo    ORSE – 05/2023 – Sergipe</v>
      </c>
      <c r="J4" s="38"/>
      <c r="K4" s="38"/>
      <c r="L4" s="38"/>
      <c r="M4" s="38"/>
    </row>
    <row r="5" customFormat="false" ht="14.15" hidden="false" customHeight="false" outlineLevel="0" collapsed="false">
      <c r="A5" s="34" t="str">
        <f aca="false">'Orçamento Sintético'!A4</f>
        <v>DATA:   XX / 08 /2023</v>
      </c>
      <c r="B5" s="34"/>
      <c r="C5" s="34"/>
      <c r="D5" s="34"/>
      <c r="E5" s="34"/>
      <c r="F5" s="34"/>
      <c r="G5" s="34"/>
      <c r="H5" s="34"/>
      <c r="I5" s="38"/>
      <c r="J5" s="38"/>
      <c r="K5" s="38"/>
      <c r="L5" s="38"/>
      <c r="M5" s="38"/>
    </row>
    <row r="6" customFormat="false" ht="12.8" hidden="false" customHeight="false" outlineLevel="0" collapsed="false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customFormat="false" ht="12.8" hidden="false" customHeight="true" outlineLevel="0" collapsed="false">
      <c r="A7" s="40" t="s">
        <v>83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customFormat="false" ht="12.8" hidden="false" customHeight="false" outlineLevel="0" collapsed="false">
      <c r="A8" s="41" t="s">
        <v>84</v>
      </c>
      <c r="B8" s="41" t="s">
        <v>85</v>
      </c>
      <c r="C8" s="41"/>
      <c r="D8" s="42" t="s">
        <v>86</v>
      </c>
      <c r="E8" s="42"/>
      <c r="F8" s="42" t="s">
        <v>87</v>
      </c>
      <c r="G8" s="42"/>
      <c r="H8" s="42" t="s">
        <v>88</v>
      </c>
      <c r="I8" s="42"/>
      <c r="J8" s="42" t="s">
        <v>89</v>
      </c>
      <c r="K8" s="42"/>
      <c r="L8" s="42" t="s">
        <v>90</v>
      </c>
      <c r="M8" s="42"/>
    </row>
    <row r="9" customFormat="false" ht="12.8" hidden="false" customHeight="false" outlineLevel="0" collapsed="false">
      <c r="A9" s="41"/>
      <c r="B9" s="41"/>
      <c r="C9" s="41"/>
      <c r="D9" s="43" t="s">
        <v>91</v>
      </c>
      <c r="E9" s="43" t="s">
        <v>92</v>
      </c>
      <c r="F9" s="43" t="s">
        <v>93</v>
      </c>
      <c r="G9" s="43" t="s">
        <v>94</v>
      </c>
      <c r="H9" s="43" t="s">
        <v>93</v>
      </c>
      <c r="I9" s="43" t="s">
        <v>94</v>
      </c>
      <c r="J9" s="43" t="s">
        <v>93</v>
      </c>
      <c r="K9" s="43" t="s">
        <v>94</v>
      </c>
      <c r="L9" s="43" t="s">
        <v>93</v>
      </c>
      <c r="M9" s="43" t="s">
        <v>94</v>
      </c>
    </row>
    <row r="10" customFormat="false" ht="12.8" hidden="false" customHeight="false" outlineLevel="0" collapsed="false">
      <c r="A10" s="44" t="n">
        <v>1</v>
      </c>
      <c r="B10" s="45" t="str">
        <f aca="false">'Orçamento Sintético'!D8</f>
        <v>IDENTIFICAÇÃO DA OBRA</v>
      </c>
      <c r="C10" s="45"/>
      <c r="D10" s="46" t="n">
        <f aca="false">'Orçamento Sintético'!E8</f>
        <v>0</v>
      </c>
      <c r="E10" s="47" t="e">
        <f aca="false">D10/D15</f>
        <v>#DIV/0!</v>
      </c>
      <c r="F10" s="48"/>
      <c r="G10" s="49" t="n">
        <f aca="false">D10*F10</f>
        <v>0</v>
      </c>
      <c r="H10" s="48"/>
      <c r="I10" s="49" t="n">
        <f aca="false">D10*H10</f>
        <v>0</v>
      </c>
      <c r="J10" s="48"/>
      <c r="K10" s="49" t="n">
        <f aca="false">J10*D10</f>
        <v>0</v>
      </c>
      <c r="L10" s="48"/>
      <c r="M10" s="49" t="n">
        <f aca="false">D10*L10</f>
        <v>0</v>
      </c>
    </row>
    <row r="11" customFormat="false" ht="12.8" hidden="false" customHeight="false" outlineLevel="0" collapsed="false">
      <c r="A11" s="44" t="n">
        <v>2</v>
      </c>
      <c r="B11" s="50" t="str">
        <f aca="false">'Orçamento Sintético'!D10</f>
        <v>TERREO</v>
      </c>
      <c r="C11" s="50"/>
      <c r="D11" s="46" t="n">
        <f aca="false">'Orçamento Sintético'!E10</f>
        <v>0</v>
      </c>
      <c r="E11" s="51" t="e">
        <f aca="false">D11/D15</f>
        <v>#DIV/0!</v>
      </c>
      <c r="F11" s="48"/>
      <c r="G11" s="49" t="n">
        <f aca="false">D11*F11</f>
        <v>0</v>
      </c>
      <c r="H11" s="48"/>
      <c r="I11" s="49" t="n">
        <f aca="false">D11*H11</f>
        <v>0</v>
      </c>
      <c r="J11" s="48"/>
      <c r="K11" s="49" t="n">
        <f aca="false">J11*D11</f>
        <v>0</v>
      </c>
      <c r="L11" s="48"/>
      <c r="M11" s="49" t="n">
        <f aca="false">D11*L11</f>
        <v>0</v>
      </c>
    </row>
    <row r="12" customFormat="false" ht="12.8" hidden="false" customHeight="false" outlineLevel="0" collapsed="false">
      <c r="A12" s="44" t="n">
        <v>3</v>
      </c>
      <c r="B12" s="52" t="str">
        <f aca="false">'Orçamento Sintético'!D23</f>
        <v>PAVIMENTO SUPERIOR</v>
      </c>
      <c r="C12" s="52"/>
      <c r="D12" s="46" t="n">
        <f aca="false">'Orçamento Sintético'!E23</f>
        <v>0</v>
      </c>
      <c r="E12" s="47" t="e">
        <f aca="false">D12/D15</f>
        <v>#DIV/0!</v>
      </c>
      <c r="F12" s="48"/>
      <c r="G12" s="49" t="n">
        <f aca="false">D12*F12</f>
        <v>0</v>
      </c>
      <c r="H12" s="48"/>
      <c r="I12" s="49" t="n">
        <f aca="false">D12*H12</f>
        <v>0</v>
      </c>
      <c r="J12" s="48"/>
      <c r="K12" s="49" t="n">
        <f aca="false">J12*D12</f>
        <v>0</v>
      </c>
      <c r="L12" s="48"/>
      <c r="M12" s="49" t="n">
        <f aca="false">D12*L12</f>
        <v>0</v>
      </c>
    </row>
    <row r="13" customFormat="false" ht="12.8" hidden="false" customHeight="false" outlineLevel="0" collapsed="false">
      <c r="A13" s="44" t="n">
        <v>4</v>
      </c>
      <c r="B13" s="52" t="str">
        <f aca="false">'Orçamento Sintético'!D25</f>
        <v>COBERTURA</v>
      </c>
      <c r="C13" s="52"/>
      <c r="D13" s="46" t="n">
        <f aca="false">'Orçamento Sintético'!E25</f>
        <v>0</v>
      </c>
      <c r="E13" s="47" t="e">
        <f aca="false">D13/D15</f>
        <v>#DIV/0!</v>
      </c>
      <c r="F13" s="48"/>
      <c r="G13" s="49" t="n">
        <f aca="false">D13*F13</f>
        <v>0</v>
      </c>
      <c r="H13" s="48"/>
      <c r="I13" s="49" t="n">
        <f aca="false">D13*H13</f>
        <v>0</v>
      </c>
      <c r="J13" s="48"/>
      <c r="K13" s="49" t="n">
        <f aca="false">J13*D13</f>
        <v>0</v>
      </c>
      <c r="L13" s="48"/>
      <c r="M13" s="49" t="n">
        <f aca="false">D13*L13</f>
        <v>0</v>
      </c>
    </row>
    <row r="14" customFormat="false" ht="12.8" hidden="false" customHeight="false" outlineLevel="0" collapsed="false">
      <c r="A14" s="44" t="n">
        <v>5</v>
      </c>
      <c r="B14" s="53" t="str">
        <f aca="false">'Orçamento Sintético'!D27</f>
        <v>LIMPEZA</v>
      </c>
      <c r="C14" s="53"/>
      <c r="D14" s="46" t="n">
        <f aca="false">'Orçamento Sintético'!E27</f>
        <v>0</v>
      </c>
      <c r="E14" s="47" t="e">
        <f aca="false">D14/D15</f>
        <v>#DIV/0!</v>
      </c>
      <c r="F14" s="48"/>
      <c r="G14" s="49" t="n">
        <f aca="false">D14*F14</f>
        <v>0</v>
      </c>
      <c r="H14" s="48"/>
      <c r="I14" s="49" t="n">
        <f aca="false">D14*H14</f>
        <v>0</v>
      </c>
      <c r="J14" s="48"/>
      <c r="K14" s="49" t="n">
        <f aca="false">J14*D14</f>
        <v>0</v>
      </c>
      <c r="L14" s="48"/>
      <c r="M14" s="49" t="n">
        <f aca="false">D14*L14</f>
        <v>0</v>
      </c>
    </row>
    <row r="15" customFormat="false" ht="13.8" hidden="false" customHeight="false" outlineLevel="0" collapsed="false">
      <c r="A15" s="54"/>
      <c r="B15" s="55" t="s">
        <v>95</v>
      </c>
      <c r="C15" s="55"/>
      <c r="D15" s="56" t="n">
        <f aca="false">'Orçamento Sintético'!H31</f>
        <v>0</v>
      </c>
      <c r="E15" s="57" t="e">
        <f aca="false">SUM(E10:E14)</f>
        <v>#DIV/0!</v>
      </c>
      <c r="F15" s="58" t="e">
        <f aca="false">G15/D15</f>
        <v>#DIV/0!</v>
      </c>
      <c r="G15" s="59" t="n">
        <f aca="false">SUM(G10:G14)</f>
        <v>0</v>
      </c>
      <c r="H15" s="58" t="e">
        <f aca="false">I15/D15</f>
        <v>#DIV/0!</v>
      </c>
      <c r="I15" s="59" t="n">
        <f aca="false">SUM(I10:I14)</f>
        <v>0</v>
      </c>
      <c r="J15" s="58" t="e">
        <f aca="false">K15/D15</f>
        <v>#DIV/0!</v>
      </c>
      <c r="K15" s="59" t="n">
        <f aca="false">SUM(K10:K14)</f>
        <v>0</v>
      </c>
      <c r="L15" s="58" t="e">
        <f aca="false">M15/D15</f>
        <v>#DIV/0!</v>
      </c>
      <c r="M15" s="59" t="n">
        <f aca="false">SUM(M10:M14)</f>
        <v>0</v>
      </c>
    </row>
    <row r="16" customFormat="false" ht="12.8" hidden="false" customHeight="false" outlineLevel="0" collapsed="false">
      <c r="A16" s="54"/>
      <c r="B16" s="55" t="s">
        <v>77</v>
      </c>
      <c r="C16" s="55"/>
      <c r="D16" s="60" t="e">
        <f aca="false">'Orçamento Sintético'!H32</f>
        <v>#VALUE!</v>
      </c>
      <c r="E16" s="61"/>
      <c r="F16" s="62"/>
      <c r="G16" s="63" t="e">
        <f aca="false">G15*M2</f>
        <v>#VALUE!</v>
      </c>
      <c r="H16" s="64"/>
      <c r="I16" s="63" t="e">
        <f aca="false">I15*M2</f>
        <v>#VALUE!</v>
      </c>
      <c r="J16" s="64"/>
      <c r="K16" s="63" t="e">
        <f aca="false">K15*M2</f>
        <v>#VALUE!</v>
      </c>
      <c r="L16" s="64"/>
      <c r="M16" s="63" t="e">
        <f aca="false">M15*M2</f>
        <v>#VALUE!</v>
      </c>
    </row>
    <row r="17" customFormat="false" ht="12.8" hidden="false" customHeight="false" outlineLevel="0" collapsed="false">
      <c r="A17" s="54"/>
      <c r="B17" s="55" t="s">
        <v>96</v>
      </c>
      <c r="C17" s="55"/>
      <c r="D17" s="60" t="e">
        <f aca="false">'Orçamento Sintético'!H33</f>
        <v>#VALUE!</v>
      </c>
      <c r="E17" s="65"/>
      <c r="F17" s="66"/>
      <c r="G17" s="60" t="e">
        <f aca="false">G15+G16</f>
        <v>#VALUE!</v>
      </c>
      <c r="H17" s="67"/>
      <c r="I17" s="60" t="e">
        <f aca="false">I15+I16</f>
        <v>#VALUE!</v>
      </c>
      <c r="J17" s="67"/>
      <c r="K17" s="60" t="e">
        <f aca="false">K15+K16</f>
        <v>#VALUE!</v>
      </c>
      <c r="L17" s="67"/>
      <c r="M17" s="60" t="e">
        <f aca="false">M15+M16</f>
        <v>#VALUE!</v>
      </c>
    </row>
    <row r="18" customFormat="false" ht="12.8" hidden="false" customHeight="false" outlineLevel="0" collapsed="false">
      <c r="A18" s="68"/>
      <c r="B18" s="68"/>
      <c r="D18" s="68"/>
      <c r="E18" s="68"/>
      <c r="F18" s="68"/>
      <c r="G18" s="68"/>
      <c r="H18" s="68"/>
      <c r="I18" s="68"/>
      <c r="J18" s="22"/>
      <c r="K18" s="22"/>
      <c r="L18" s="22"/>
      <c r="M18" s="22"/>
    </row>
    <row r="19" customFormat="false" ht="12.8" hidden="false" customHeight="false" outlineLevel="0" collapsed="false">
      <c r="A19" s="68"/>
      <c r="B19" s="69"/>
      <c r="D19" s="69"/>
      <c r="E19" s="69"/>
      <c r="F19" s="68"/>
      <c r="G19" s="68"/>
      <c r="H19" s="68"/>
      <c r="I19" s="68"/>
      <c r="J19" s="22"/>
      <c r="K19" s="22"/>
      <c r="L19" s="22"/>
      <c r="M19" s="22"/>
    </row>
    <row r="20" customFormat="false" ht="12.8" hidden="false" customHeight="true" outlineLevel="0" collapsed="false">
      <c r="A20" s="70"/>
      <c r="B20" s="70"/>
      <c r="D20" s="70"/>
      <c r="F20" s="40" t="s">
        <v>97</v>
      </c>
      <c r="G20" s="40"/>
      <c r="H20" s="40"/>
      <c r="I20" s="40"/>
      <c r="J20" s="40"/>
      <c r="K20" s="40"/>
      <c r="L20" s="40"/>
      <c r="M20" s="40"/>
    </row>
    <row r="21" customFormat="false" ht="12.8" hidden="false" customHeight="false" outlineLevel="0" collapsed="false">
      <c r="A21" s="71"/>
      <c r="B21" s="72"/>
      <c r="D21" s="72"/>
      <c r="F21" s="55" t="str">
        <f aca="false">F8</f>
        <v>1ª SEMANA</v>
      </c>
      <c r="G21" s="55"/>
      <c r="H21" s="55" t="str">
        <f aca="false">H8</f>
        <v>2ª SEMANA</v>
      </c>
      <c r="I21" s="55"/>
      <c r="J21" s="55" t="str">
        <f aca="false">J8</f>
        <v>3ª SEMANA</v>
      </c>
      <c r="K21" s="55"/>
      <c r="L21" s="73" t="str">
        <f aca="false">L8</f>
        <v>4ª SEMANA</v>
      </c>
      <c r="M21" s="73"/>
    </row>
    <row r="22" customFormat="false" ht="12.8" hidden="false" customHeight="false" outlineLevel="0" collapsed="false">
      <c r="A22" s="74"/>
      <c r="B22" s="72"/>
      <c r="D22" s="72"/>
      <c r="F22" s="75" t="e">
        <f aca="false">G17</f>
        <v>#VALUE!</v>
      </c>
      <c r="G22" s="75"/>
      <c r="H22" s="75" t="e">
        <f aca="false">I17</f>
        <v>#VALUE!</v>
      </c>
      <c r="I22" s="75"/>
      <c r="J22" s="75" t="e">
        <f aca="false">K17</f>
        <v>#VALUE!</v>
      </c>
      <c r="K22" s="75"/>
      <c r="L22" s="76" t="e">
        <f aca="false">M17</f>
        <v>#VALUE!</v>
      </c>
      <c r="M22" s="76"/>
    </row>
    <row r="23" customFormat="false" ht="12.8" hidden="false" customHeight="false" outlineLevel="0" collapsed="false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</row>
    <row r="24" customFormat="false" ht="12.8" hidden="false" customHeight="false" outlineLevel="0" collapsed="false">
      <c r="A24" s="0" t="str">
        <f aca="false">'Orçamento Sintético'!A32</f>
        <v>   PARAGUAÇU PAULISTA, XX DE AGOSTO DE 2023</v>
      </c>
    </row>
    <row r="27" customFormat="false" ht="12.8" hidden="false" customHeight="false" outlineLevel="0" collapsed="false">
      <c r="G27" s="27" t="s">
        <v>79</v>
      </c>
      <c r="H27" s="27"/>
      <c r="I27" s="27"/>
    </row>
    <row r="28" customFormat="false" ht="16.15" hidden="false" customHeight="true" outlineLevel="0" collapsed="false">
      <c r="G28" s="30" t="s">
        <v>80</v>
      </c>
      <c r="H28" s="30"/>
      <c r="I28" s="30"/>
    </row>
    <row r="29" customFormat="false" ht="13.8" hidden="false" customHeight="false" outlineLevel="0" collapsed="false">
      <c r="G29" s="31" t="s">
        <v>81</v>
      </c>
      <c r="H29" s="31"/>
      <c r="I29" s="31"/>
    </row>
  </sheetData>
  <mergeCells count="37">
    <mergeCell ref="A1:B1"/>
    <mergeCell ref="C1:M1"/>
    <mergeCell ref="A2:J2"/>
    <mergeCell ref="A3:H3"/>
    <mergeCell ref="I3:M3"/>
    <mergeCell ref="A4:H4"/>
    <mergeCell ref="I4:M5"/>
    <mergeCell ref="A5:H5"/>
    <mergeCell ref="A6:M6"/>
    <mergeCell ref="A7:M7"/>
    <mergeCell ref="A8:A9"/>
    <mergeCell ref="B8:C9"/>
    <mergeCell ref="D8:E8"/>
    <mergeCell ref="F8:G8"/>
    <mergeCell ref="H8:I8"/>
    <mergeCell ref="J8:K8"/>
    <mergeCell ref="L8:M8"/>
    <mergeCell ref="B10:C10"/>
    <mergeCell ref="B11:C11"/>
    <mergeCell ref="B12:C12"/>
    <mergeCell ref="B13:C13"/>
    <mergeCell ref="B14:C14"/>
    <mergeCell ref="B15:C15"/>
    <mergeCell ref="B16:C16"/>
    <mergeCell ref="B17:C17"/>
    <mergeCell ref="F20:M20"/>
    <mergeCell ref="F21:G21"/>
    <mergeCell ref="H21:I21"/>
    <mergeCell ref="J21:K21"/>
    <mergeCell ref="L21:M21"/>
    <mergeCell ref="F22:G22"/>
    <mergeCell ref="H22:I22"/>
    <mergeCell ref="J22:K22"/>
    <mergeCell ref="L22:M22"/>
    <mergeCell ref="G27:I27"/>
    <mergeCell ref="G28:I28"/>
    <mergeCell ref="G29:I29"/>
  </mergeCells>
  <printOptions headings="false" gridLines="false" gridLinesSet="true" horizontalCentered="false" verticalCentered="false"/>
  <pageMargins left="0.35" right="0.440277777777778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933</TotalTime>
  <Application>LibreOffice/5.4.4.2$Windows_X86_64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2022-02-17T14:18:50Z</dcterms:created>
  <dc:creator>axlsx</dc:creator>
  <dc:description/>
  <dc:language>pt-BR</dc:language>
  <cp:lastModifiedBy/>
  <dcterms:modified xsi:type="dcterms:W3CDTF">2023-08-07T11:25:18Z</dcterms:modified>
  <cp:revision>86</cp:revision>
  <dc:subject/>
  <dc:title/>
</cp:coreProperties>
</file>